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stijarvenkunta-my.sharepoint.com/personal/susanna_tuikka_lestijarvi_fi/Documents/Tiedostot/OMAT TIEDOSTOT/HYVINVOINTIALUE/"/>
    </mc:Choice>
  </mc:AlternateContent>
  <xr:revisionPtr revIDLastSave="5" documentId="8_{04902F9C-E326-4D65-8FC7-2E3693B4234D}" xr6:coauthVersionLast="47" xr6:coauthVersionMax="47" xr10:uidLastSave="{8765AB29-ABC3-49DA-B005-822564B4D238}"/>
  <bookViews>
    <workbookView xWindow="22932" yWindow="-108" windowWidth="30936" windowHeight="16896" tabRatio="687" firstSheet="2" activeTab="5" xr2:uid="{3F1CE231-C318-4CD0-94F0-BD0AF6BBE9FF}"/>
  </bookViews>
  <sheets>
    <sheet name="Ohje" sheetId="10" r:id="rId1"/>
    <sheet name="Aikataulu ja tausta" sheetId="9" r:id="rId2"/>
    <sheet name="Yhteenveto" sheetId="1" r:id="rId3"/>
    <sheet name="Vuokrasopimukset" sheetId="2" r:id="rId4"/>
    <sheet name="Siirtyvä irtain omaisuus" sheetId="7" r:id="rId5"/>
    <sheet name="Leasingsopimukset" sheetId="14" r:id="rId6"/>
    <sheet name="Siirtyvät sopimukset" sheetId="8" r:id="rId7"/>
    <sheet name="Vakuutussopimukset" sheetId="13" r:id="rId8"/>
    <sheet name="Käyttöoikeussop. malli" sheetId="12" r:id="rId9"/>
  </sheets>
  <definedNames>
    <definedName name="_xlnm.Print_Area" localSheetId="2">Yhteenveto!$B$1:$G$38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2" l="1"/>
  <c r="E25" i="1" s="1"/>
  <c r="E36" i="1"/>
  <c r="G27" i="13"/>
  <c r="G33" i="7"/>
  <c r="E21" i="1" s="1"/>
</calcChain>
</file>

<file path=xl/sharedStrings.xml><?xml version="1.0" encoding="utf-8"?>
<sst xmlns="http://schemas.openxmlformats.org/spreadsheetml/2006/main" count="418" uniqueCount="314">
  <si>
    <t>Kunnan ehdotus HYValle.</t>
  </si>
  <si>
    <t>Luovuttava organisaatio ja vastaanottava organisaatio käsittelee ehdotuksen ja selvityksen valtuustoissaan.</t>
  </si>
  <si>
    <t>Hyvinvointialueen päätös</t>
  </si>
  <si>
    <t>Siirtyvän henkilöstön kokonaismäärä</t>
  </si>
  <si>
    <t>Henkilöstömenojen määrä vuonna 2022</t>
  </si>
  <si>
    <t>Irtaimiston kokonaisarvo</t>
  </si>
  <si>
    <t>Osakkeiden kokonaisarvo</t>
  </si>
  <si>
    <t>IPR:n kokonaisarvo</t>
  </si>
  <si>
    <t>Oikeudenkäynteihin liittyvät korvausvaateet</t>
  </si>
  <si>
    <t>Lahjoitukset mukaan lukien testamentit</t>
  </si>
  <si>
    <t>Siirtyvät velat</t>
  </si>
  <si>
    <t>Takausvastuut</t>
  </si>
  <si>
    <t>Maanvuokrasopimukset</t>
  </si>
  <si>
    <t>Hyvinvointialueen päätös on saantokirja, jonka on mm. täytettävä rekisteröinnin edellytykset ja siksi omaisuus on luetteloitava ja yksilöitävä</t>
  </si>
  <si>
    <t>Kunta</t>
  </si>
  <si>
    <t>Rakennusnimi</t>
  </si>
  <si>
    <t>Vuokrauskohde</t>
  </si>
  <si>
    <t>Sopimuksen alkamispvm</t>
  </si>
  <si>
    <t>Määräaik. sopimuksen päättymispvm</t>
  </si>
  <si>
    <t>Toistaiseksi voimassa oleva</t>
  </si>
  <si>
    <t>PALOASEMAT</t>
  </si>
  <si>
    <t>KEITTIÖT</t>
  </si>
  <si>
    <t>KOULUKURAATTORIT ja PSYKOLOGIT</t>
  </si>
  <si>
    <t>VUOKRASOPIMUKSET</t>
  </si>
  <si>
    <t>Vuokrasopimuksista luettelo</t>
  </si>
  <si>
    <t>Muut kuntien 50 % työajastaan sotelle tai pelastukselle työtä tekevä henkilöstö ja toiminta</t>
  </si>
  <si>
    <t>Saantokirja</t>
  </si>
  <si>
    <t>Kunnan valtuuston ja aluevaltuuston käsittelyt</t>
  </si>
  <si>
    <t>II tarkennusselvitys</t>
  </si>
  <si>
    <t>III tarkennukset ja lopullinen saantokirja</t>
  </si>
  <si>
    <t>käsiteltävä ja annettava HYVa:lle 28.2.2022 mennessä</t>
  </si>
  <si>
    <t>30.6.2022 mennessä</t>
  </si>
  <si>
    <t>30.11.2022 mennessä lainvoimainen päätös</t>
  </si>
  <si>
    <t>Aluevaltuusto</t>
  </si>
  <si>
    <t>31.8.2022 mennessä</t>
  </si>
  <si>
    <t>31.12.2022 menessä</t>
  </si>
  <si>
    <t>Tausta</t>
  </si>
  <si>
    <t xml:space="preserve">20 § </t>
  </si>
  <si>
    <t>Sairaanhoitopiirien ja erityishuoltopiirien siirtäminen hyvinvointialueille</t>
  </si>
  <si>
    <t>Pakkokuntayhtymän varat, velat ja sitoumukset liitetään siihen hyvinvointialueeseen, jonka alueeseen kuntayhtymän jäsenkunnat kuuluvat.</t>
  </si>
  <si>
    <t>21 §</t>
  </si>
  <si>
    <t>Selvitys sairaanhoitopiirien ja erityishuoltopiirien omaisuudesta, sopimuksista ja vastuista</t>
  </si>
  <si>
    <t>selvitys: 1) kuntayhtymän omaisuudesta; 2) hyvinvointialueen vastuulle siirtyvistä veloista ja muista sitoumuksista, vastuista ja sopimuksista; sekä 3) sellaisista olennaisissa omaisuuserissä, sopimuksissa ja vastuissa tapahtuneista ja tiedossa olevista muutoksista sekä toiminnallisista ja taloudellisista riskeistä, jotka eivät ilmene viimeisimmästä tilinpäätöksestä tai konsernitilinpäätöksestä.</t>
  </si>
  <si>
    <t>22 §</t>
  </si>
  <si>
    <t>Kunnan järjestämän sosiaali- ja terveydenhuollon sekä pelastustoimen toimitilat</t>
  </si>
  <si>
    <t>Kunnan järjestämän perusterveydenhuollon, erikoissairaanhoidon, sosiaalitoimen ja pelastustoimen käytössä olevat toimitilat siirtyvät hyvinvointialueen hallintaan 1 päivänä tammikuuta 2023.</t>
  </si>
  <si>
    <t>3+1</t>
  </si>
  <si>
    <t>23 §</t>
  </si>
  <si>
    <t>Kunnan järjestämän sosiaali- ja terveydenhuollon sekä pelastustoimen käytössä olevan irtaimen omaisuuden siirtyminen hyvinvointialueelle</t>
  </si>
  <si>
    <t>Hyvinvointialueelle siirtyvät 1 päivänä tammikuuta 2023 sen järjestämisvastuulle kuuluvaan toimintaan liittyvä irtaimisto, irtaimen omaisuuden omistusta, hallintaa ja käyttöä koskevat oikeudet sekä immateriaaliset oikeudet ja luvat.</t>
  </si>
  <si>
    <t xml:space="preserve">Hyvinvointialueelle eivät kuitenkaan siirry osakeyhtiöiden osakkeet 2 momentissa tarkoitettuja osakkeita lukuun ottamatta. </t>
  </si>
  <si>
    <t xml:space="preserve">Hyvinvointialueelle siirtyvät sellaisen osakeyhtiön osakkeet, jotka kunta omistaa sosiaali- ja terveydenhuollon palvelujen järjestämistä tai tuottamista varten, jos osakeyhtiön tosiasiallinen päätoimiala on sosiaali- ja terveyspalvelujen tuottaminen. </t>
  </si>
  <si>
    <t>Edellä 1 ja 2 momentista poiketen hyvinvointialueelle ei siirry sellainen kunnan omistama irtaimisto ja osakkeet, jotka kunta omistaa työterveyshuoltolaissa (1383/2001) säädettyjen velvoitteidensa täyttämiseksi.</t>
  </si>
  <si>
    <t>Edellä 2 momentissa tarkoitettujen osakkeiden siirtymistä lukuun ottamatta kunta ja hyvinvointialue voivat sopia irtaimen omaisuuden siirtymisestä myös toisin kuin 1 momentissa säädetään</t>
  </si>
  <si>
    <t>24 §</t>
  </si>
  <si>
    <t>Kunnan järjestämän sosiaali- ja terveydenhuollon ja pelastustoimen henkilöstöön kohdistuva lomapalkkavelka</t>
  </si>
  <si>
    <t>Perusterveydenhuollon, erikoissairaanhoidon, sosiaalitoimen ja pelastustoimen sekä opiskeluhuollon henkilöstöön kohdistuva lomapalkkavelka</t>
  </si>
  <si>
    <t>25 §</t>
  </si>
  <si>
    <t>Kuntaa sitovien sopimusten ja vastuiden siirtyminen hyvinvointialueelle</t>
  </si>
  <si>
    <t>Hyvinvointialueelle siirtyvät sosiaali- ja terveydenhuollon sekä pelastustoimen järjestämiseen liittyvät sopimukset 1 päivästä tammikuuta 2023, jolleivät hyvinvointialue ja kunta toisin sovi. Jos sopimusta ei ole mahdollista siirtää tai jakaa, kunta tekee 26 §:ssä tarkoitetussa selvityksessä esityksen sopimukseen liittyvän vastuun jakautumisesta</t>
  </si>
  <si>
    <t>Edellä 1 momentissa säädetystä poiketen hyvinvointialueelle eivät kuitenkaan, jolleivät hyvinvointialue ja kunta toisin sovi, siirry:</t>
  </si>
  <si>
    <t>1) sellaiset toimitilaa koskevat sopimukset, joissa kunta on sitoutunut osoittamaan ostajan tai lunastamaan toimitilan omistukseensa sopimuskauden päätyttyä;</t>
  </si>
  <si>
    <t>2) vahingonkorvausvastuut tai muut sopimuksen päättämisestä seuraavat vastuut sellaisista sopimuksista, jotka kunta tekee tämän lain vahvistamisen jälkeen, mutta ennen sosiaali- ja terveydenhuollon sekä pelastustoimen järjestämisvastuun siirtymistä hyvinvointialueelle</t>
  </si>
  <si>
    <t>Jos kunta on toiminut ennen sosiaali- ja terveydenhuollon sekä pelastustoimen järjestämisvastuun siirtoa joko voimassa olevan lainsäädännön tai kuntaa sitovan sopimuksen vastaisesti, kunta vastaa tästä aiheutuvista seuraamuksista. Jos kunta on antanut 23 §:n 2 momentissa tarkoitetun, sosiaali- ja terveyspalveluja tuottavan osakeyhtiön puolesta takaussitoumuksen, takausvastuu siirtyy hyvinvointialueelle.</t>
  </si>
  <si>
    <t>26 §</t>
  </si>
  <si>
    <t>Selvitys kunnasta siirtyvästä omaisuudesta, sopimuksista, vastuista ja kunnalta vuokrattavista toimitiloista</t>
  </si>
  <si>
    <t>28.2.2022 ja kunnat 30.6.2022. Kunnat 22, 23 ja 25 §§</t>
  </si>
  <si>
    <t>Lisäksi samassa määräajassa kunnan tulee antaa hyvinvointialueelle arvio 18 §:n nojalla siirtyvän henkilöstön määrästä, palkkakuluista ja 24 §:n mukaisesta lomapalkkavelasta.</t>
  </si>
  <si>
    <t>28 §</t>
  </si>
  <si>
    <t>Aluevaltuusto käsittelee 26 §:ssä tarkoitetun selvityksen viimeistään 31 päivänä maaliskuuta 2022 ja päättää sen perusteella 22–25 §:ssä tarkoitettujen irtaimen omaisuuden, lomapalkkavelan, sopimusten ja vastuiden siirtymisestä hyvinvointialueelle ja hyvinvointialueen vastuulle.</t>
  </si>
  <si>
    <t>29 §</t>
  </si>
  <si>
    <t>Eräiden kunnilta tai kuntayhtymiltä siirtyvien sopimusten mitättömyys ja irtisanominen</t>
  </si>
  <si>
    <t>30 §</t>
  </si>
  <si>
    <t>Velvollisuus maksaa sopimussakkoa ja korvausta</t>
  </si>
  <si>
    <t>32 §</t>
  </si>
  <si>
    <t>Kuntaa koskevien säännösten soveltaminen kuntayhtymään</t>
  </si>
  <si>
    <t>Muihin kuin 20 §:ssä tarkoitettuihin sosiaali- ja terveydenhuollon tehtäviä sekä alueen pelastustoimea hoitaviin kuntayhtymiin sovelletaan, mitä kunnasta säädetään 22–26, 28–31 ja 42 §:ssä</t>
  </si>
  <si>
    <t>41 §</t>
  </si>
  <si>
    <t>Siirrettävän kuntayhtymän ja HUS-sairaanhoitopiirin tilinpäätöksen käsittely ja vastuuvapauden myöntäminen</t>
  </si>
  <si>
    <t>20 §:ssä tarkoitettujen kuntayhtymien ja erityishuoltopiirien tilinpäätöksen ja konsernitilinpäätöksen vuodelta 2022 allekirjoittavat hyvinvointialueen hallitus ja hyvinvointialuejohtaja. HUS-sairaanhoitopiirin tilinpäätöksen ja konsernitilinpäätöksen vuodelta 2022 allekirjoittavat HUS-yhtymän hallitus ja HUS-yhtymän johtaja. Hyvinvointialueen valtuuston ja HUS-yhtymän ylimmän toimielimen on käsiteltävä 1 momentissa tarkoitetut tilinpäätökset ja päätettävä tilivelvollisille myönnettävästä vastuuvapaudesta 30 päivään kesäkuuta 2023 mennessä. Edellä 20 §:ssä tarkoitettujen kuntayhtymien ja erityishuoltopiirien sekä HUS-sairaanhoitopiirin tilinpäätökseen ja konsernitilinpäätökseen vuodelta 2022 sovelletaan muutoin, mitä kuntalaissa säädetään.</t>
  </si>
  <si>
    <t>I selvitys</t>
  </si>
  <si>
    <t>Voimaanpanolain §</t>
  </si>
  <si>
    <t>VATE luokittelu Sopimustyyppi</t>
  </si>
  <si>
    <t xml:space="preserve">Avustussopimus </t>
  </si>
  <si>
    <t xml:space="preserve">Esi- ja aiesopimukset </t>
  </si>
  <si>
    <t xml:space="preserve">Energiasopimus (lämmitys, sähkö, vesi) </t>
  </si>
  <si>
    <t>Hanke- ja projektisopimukset</t>
  </si>
  <si>
    <t>HENKILÖSTÖ Yksilöä koskevat sopimukset</t>
  </si>
  <si>
    <t>HENKILÖSTÖ Koulutussopimukset</t>
  </si>
  <si>
    <t>HENKILÖSTÖ Muut henkilöstösopimukset</t>
  </si>
  <si>
    <t>ICT Tietoliikennesopimukset</t>
  </si>
  <si>
    <t xml:space="preserve">ICT Lisenssit ja ohjelmistot </t>
  </si>
  <si>
    <t>ICT Tietojärjestelmäsopimukset</t>
  </si>
  <si>
    <t>ICT Päätelaitepalvelut</t>
  </si>
  <si>
    <t>ICT Ylläpitosopimukset</t>
  </si>
  <si>
    <t>ICT Telepalvelusopimukset</t>
  </si>
  <si>
    <t>ICT Kapasiteettipalvelut (tarkennettava ohjeessa)</t>
  </si>
  <si>
    <t>ICT Muut ict-sopimukset</t>
  </si>
  <si>
    <t>MYYNTI Palvelujen myynti</t>
  </si>
  <si>
    <t xml:space="preserve">SAANTOKIRJA Kauppakirjat (kiinteä omaisuus) </t>
  </si>
  <si>
    <t>SAANTOKIRJA Testamentit ja lahjakirjat</t>
  </si>
  <si>
    <t>OSTO Asumispalvelut</t>
  </si>
  <si>
    <t>OSTO Lääkäripalvelut</t>
  </si>
  <si>
    <t xml:space="preserve">OSTO Työvoiman vuokraus </t>
  </si>
  <si>
    <t>OSTO Muut sosiaalipalvelut</t>
  </si>
  <si>
    <t>OSTO Laboratoriopalvelut</t>
  </si>
  <si>
    <t>OSTO Muut terveyspalvelut</t>
  </si>
  <si>
    <t>OSTO Kuljetus- ja liikennöintipalvelut  </t>
  </si>
  <si>
    <t>OSTO Poltto- ja voiteluaineet</t>
  </si>
  <si>
    <t>OSTO Siivous- ja tekstiilihuollon palvelut</t>
  </si>
  <si>
    <t>OSTO Henkilöstön työterveyshuoltopalvelut</t>
  </si>
  <si>
    <t>OSTO Huolto – ja kunnossapitopalvelut</t>
  </si>
  <si>
    <t>OSTO Konsultointipalvelut</t>
  </si>
  <si>
    <t>OSTO Lääkehuoltopalvelut</t>
  </si>
  <si>
    <t xml:space="preserve">OSTO Rakentamisen palvelut ja urakat </t>
  </si>
  <si>
    <t>OSTO Kiinteistöhuollon palvelut</t>
  </si>
  <si>
    <t xml:space="preserve">OSTO Asiantuntijapalvelut </t>
  </si>
  <si>
    <t>OSTO Muut palvelusopimukset</t>
  </si>
  <si>
    <t>OSTO Tarvikkeet ja tavarat</t>
  </si>
  <si>
    <t xml:space="preserve">OSTO Kalusteet </t>
  </si>
  <si>
    <t xml:space="preserve">OSTO Lääkkeet ja hoitotarvikkeet </t>
  </si>
  <si>
    <t>OSTO Apuvälineet</t>
  </si>
  <si>
    <t>OSTO Elintarvikkeet</t>
  </si>
  <si>
    <t xml:space="preserve">OSTO Muut tavaraostot </t>
  </si>
  <si>
    <t>Pankkipalvelut ja vakuutussopimukset</t>
  </si>
  <si>
    <t>Perus- ja liittymissopimukset (osakkuudet, perussopimukset jne.)</t>
  </si>
  <si>
    <t xml:space="preserve">Salassapito- ja tietoturvasopimukset </t>
  </si>
  <si>
    <t>Tekijänoikeussopimukset</t>
  </si>
  <si>
    <t>Tutkimussopimukset</t>
  </si>
  <si>
    <t xml:space="preserve">Viranomaissopimukset </t>
  </si>
  <si>
    <t>Yhteistyösopimukset</t>
  </si>
  <si>
    <t>RAHOITUS JA LEASING Koneet ja laitteet</t>
  </si>
  <si>
    <t xml:space="preserve">RAHOITUS JA LEASING Kulkuneuvot </t>
  </si>
  <si>
    <t>RAHOITUS JA LEASING Muut rahoitus- ja leasingsopimukset</t>
  </si>
  <si>
    <t>VUOKRA Toimitilat</t>
  </si>
  <si>
    <t>VUOKRA Huoneistot</t>
  </si>
  <si>
    <t xml:space="preserve">VUOKRA Irtain omaisuus </t>
  </si>
  <si>
    <t xml:space="preserve">VUOKRA Muut vuokrasopimukset </t>
  </si>
  <si>
    <t>Käyttöoikeus- ja lainasopimukset</t>
  </si>
  <si>
    <r>
      <t xml:space="preserve">HENKILÖSTÖ </t>
    </r>
    <r>
      <rPr>
        <sz val="11"/>
        <color rgb="FF1F497D"/>
        <rFont val="Lato"/>
        <family val="2"/>
      </rPr>
      <t>H</t>
    </r>
    <r>
      <rPr>
        <sz val="11"/>
        <rFont val="Lato"/>
        <family val="2"/>
      </rPr>
      <t>lökuntaedut, tyky</t>
    </r>
  </si>
  <si>
    <r>
      <t xml:space="preserve">HENKILÖSTÖ </t>
    </r>
    <r>
      <rPr>
        <sz val="11"/>
        <color rgb="FF1F497D"/>
        <rFont val="Lato"/>
        <family val="2"/>
      </rPr>
      <t>P</t>
    </r>
    <r>
      <rPr>
        <sz val="11"/>
        <rFont val="Lato"/>
        <family val="2"/>
      </rPr>
      <t>aikalliset sopimukset</t>
    </r>
  </si>
  <si>
    <r>
      <t xml:space="preserve">HENKILÖSTÖ </t>
    </r>
    <r>
      <rPr>
        <sz val="11"/>
        <color rgb="FF1F497D"/>
        <rFont val="Lato"/>
        <family val="2"/>
      </rPr>
      <t>T</t>
    </r>
    <r>
      <rPr>
        <sz val="11"/>
        <rFont val="Lato"/>
        <family val="2"/>
      </rPr>
      <t>yönohjaus</t>
    </r>
  </si>
  <si>
    <r>
      <t xml:space="preserve">HENKILÖSTÖ </t>
    </r>
    <r>
      <rPr>
        <sz val="11"/>
        <color rgb="FF1F497D"/>
        <rFont val="Lato"/>
        <family val="2"/>
      </rPr>
      <t>L</t>
    </r>
    <r>
      <rPr>
        <sz val="11"/>
        <rFont val="Lato"/>
        <family val="2"/>
      </rPr>
      <t>iikkeenluovutussopimukset</t>
    </r>
  </si>
  <si>
    <t>Sopimustyyppi</t>
  </si>
  <si>
    <t>Muut siirtyvät sopimukset</t>
  </si>
  <si>
    <t>Irtaimen sijainti</t>
  </si>
  <si>
    <t>Oma / Leasing</t>
  </si>
  <si>
    <t>Tase-arvo</t>
  </si>
  <si>
    <t>Irtaimen yksilöinti ;  ajoneuvo, pc, puhelin, liittymä …</t>
  </si>
  <si>
    <t>Tähän listataan siirtyvä irtain omaisuus 1.1.2023 riittävällä tarkkuudella</t>
  </si>
  <si>
    <t>Leasing-sopimuksen loppu pvm</t>
  </si>
  <si>
    <t>Leasing-sopimuksen numero</t>
  </si>
  <si>
    <t>Omaisuuden tarkempi kuvaus, rekisterinumero/-tunnus, etc…</t>
  </si>
  <si>
    <t>Sopimuskumppani y-tunnus</t>
  </si>
  <si>
    <t>Sosiaali- ja terveydenhuollon ja pelastustoimen toimintaan liittyvä kunnan omistama irtaimisto eli koneet kalusteet, laitteet, materiaalit sekä immateriaaliset oikeudet ja muut luvat siirtyvät hyvinvointialueelle.</t>
  </si>
  <si>
    <t>Osto-/Myynti sopimus</t>
  </si>
  <si>
    <t>Sopimuksen pituus</t>
  </si>
  <si>
    <t>VUOKRAKIINTEISTÖISSÄ OLEVA IRTAIMISTO</t>
  </si>
  <si>
    <t>Sopimuksen kohde</t>
  </si>
  <si>
    <t>Tarkempi kuvaus</t>
  </si>
  <si>
    <t>Sopimuskumppani nimi</t>
  </si>
  <si>
    <r>
      <t xml:space="preserve">Tähän listataan siirtyvät sopimukset;  </t>
    </r>
    <r>
      <rPr>
        <b/>
        <sz val="11"/>
        <rFont val="Calibri"/>
        <family val="2"/>
      </rPr>
      <t>poislukien</t>
    </r>
    <r>
      <rPr>
        <sz val="11"/>
        <rFont val="Calibri"/>
        <family val="2"/>
      </rPr>
      <t xml:space="preserve"> kiinteistöjen/toimitilojen vuokrasopimukset jotka Vuokrasopimuksissa, sekä poislukien leasing-sopimukset, jotka irtaimessa omaisuudessa</t>
    </r>
  </si>
  <si>
    <t>Sopimuksen loppumispvm</t>
  </si>
  <si>
    <t>Leasing sopimuksen arvo €/vuosi</t>
  </si>
  <si>
    <t>Sopimuksen arvo €/vuosi</t>
  </si>
  <si>
    <t>Sopimukset, joita ei voi jakaa, jatkoneuvotteluja varten</t>
  </si>
  <si>
    <t>Sopimuksen sijainti</t>
  </si>
  <si>
    <t>Muuta</t>
  </si>
  <si>
    <t>Vuosivuokra €/vuosi alv 0%</t>
  </si>
  <si>
    <t>henkilöä</t>
  </si>
  <si>
    <t>euroa</t>
  </si>
  <si>
    <t>Ostosopimusten kokonaisarvo</t>
  </si>
  <si>
    <t>Myyntisopimusten kokonaisarvo</t>
  </si>
  <si>
    <t>Sopimukset</t>
  </si>
  <si>
    <t>Leasing sopimusten kokonaisarvo</t>
  </si>
  <si>
    <t>euroa/vuosi</t>
  </si>
  <si>
    <t>Määrä</t>
  </si>
  <si>
    <t xml:space="preserve">euroa </t>
  </si>
  <si>
    <t>Irtaimisto</t>
  </si>
  <si>
    <t>Vuokrasopimukset</t>
  </si>
  <si>
    <t>Henkilöstö</t>
  </si>
  <si>
    <t>Uusi sopimuskohde</t>
  </si>
  <si>
    <t>Pinta-ala, m2</t>
  </si>
  <si>
    <t>Sopimustyyppejä, esimerkkejä</t>
  </si>
  <si>
    <t>Täyttöohjeet</t>
  </si>
  <si>
    <t>Tämä exceln avulla kerätään siirtyvät tiedot omaisuudesta, sopimuksista ja vastuista</t>
  </si>
  <si>
    <t>Kukin soiten jäsenkunta täyttää osaltaan tämän.</t>
  </si>
  <si>
    <t>Lomake lähetetään osoitteeseen:</t>
  </si>
  <si>
    <t xml:space="preserve">pasi.hamalainen@soite.fi </t>
  </si>
  <si>
    <t>Aikataulu löytyy välilehdeltä - aikatalu ja tausta</t>
  </si>
  <si>
    <t>Täyttäkää tiedot keltaisilla merkittyihin ruutuihin</t>
  </si>
  <si>
    <t>Kunnan yhteyshenkilö</t>
  </si>
  <si>
    <t>Yhteystiedot</t>
  </si>
  <si>
    <t>Kunnanvaltuuston käsittelypvm.</t>
  </si>
  <si>
    <t>Hyvinvointialueen päätös on saantokirja, täytettävä rekisteröinnin edellytykset, omaisuus on luetteloitava ja yksilöitävä</t>
  </si>
  <si>
    <t>Irtain omaisuus</t>
  </si>
  <si>
    <t>Siirtyvät sopimukset</t>
  </si>
  <si>
    <t>Lisätietoja</t>
  </si>
  <si>
    <t>Pasi Hämäläinen</t>
  </si>
  <si>
    <t>0400-846 998</t>
  </si>
  <si>
    <t>Ajoneuvot</t>
  </si>
  <si>
    <t>Kalustoluetteloiden tarkkuus</t>
  </si>
  <si>
    <t>Jokainen rekisteröimätön ajoneuvo erikseen + siihen liittyvä irtain kalusto kuvattuna</t>
  </si>
  <si>
    <t>Jokainen rekisteröity ajoneuvo erikseen  + siihen liittyvä irtain kalusto kuvattuna</t>
  </si>
  <si>
    <t>Keittökalusteet</t>
  </si>
  <si>
    <t>Henkilökohtaiset työvälineet / työpisteen työvälineet</t>
  </si>
  <si>
    <t>Kirjanpidon kalustoluettelo riittää jos sellainen on</t>
  </si>
  <si>
    <t xml:space="preserve">  tarkkuustaso, esim. tarjoiluastiasto 50 hengelle, lämpökuljetuslaatikostoa xxx kpl. Normaalit keittiön valmistusasitiasto ja tarvikkeisto.</t>
  </si>
  <si>
    <t xml:space="preserve">  ruokasalin kalusteet, esim ruokailutilan kalusteet 20 hengelle</t>
  </si>
  <si>
    <t xml:space="preserve">  listaus olennaisista keittiökalusteista, uunti, pesukoneet, kylmäsäilytyskalusto etc …</t>
  </si>
  <si>
    <t>Liittymät</t>
  </si>
  <si>
    <t>yksiöitävä liittymätarkkuudella siirtyvät henkilökohtaiset tai toimipaikan liittymät (puhelin ja ict)</t>
  </si>
  <si>
    <t>Tietokoneohjelmat</t>
  </si>
  <si>
    <t>yksiöitävä ohjelmistotarkkuudella siirtyvät henkilökohtaiset tai toimipaikan käytössä olevat ohjelmistot</t>
  </si>
  <si>
    <t>Ei ilmoiteta kuitenkaan tietonkoneen käyttöjärjestelmiä tms. ohjelmistoja</t>
  </si>
  <si>
    <t>Tietokoneet</t>
  </si>
  <si>
    <t>Ensisijaisesti siirtyvät HVA:lle.</t>
  </si>
  <si>
    <t>Kukin siirtyvä tietokone on listattava erikseen (Pela tekee erikseen oman listauksen)</t>
  </si>
  <si>
    <t>laite-tasolla puhelinlaite ja  tietokone</t>
  </si>
  <si>
    <t>muu henkilökohtainen irtain kalusto riittävällä tarkkuudella, esim. toimistokalusto, toimistotarvikkeet, riittää "otsikkotasolla".</t>
  </si>
  <si>
    <t>Muut siirtyvä irtamisto</t>
  </si>
  <si>
    <t>Vakuutukset</t>
  </si>
  <si>
    <t>Omalla välilehdellä</t>
  </si>
  <si>
    <t>13.4 käsittelee HVA                                       (31.3.2022 menessä)</t>
  </si>
  <si>
    <t>Ajoneuvovakuutukset</t>
  </si>
  <si>
    <t>Lomapalkkavelka 31.12.2022</t>
  </si>
  <si>
    <t>Erillisellä  alustavalla kyselyllä selvitetään siirtyvää henkilöstöä.</t>
  </si>
  <si>
    <t>Kyselyn lähetettää henkilöstöjohtja Eija-Liisa Heikkilä</t>
  </si>
  <si>
    <t>Tämä kysely palautetaan suoraan Eija-Liisa Heikkilälle, ja näitä kahta kyselyä EI saa yhdistää.</t>
  </si>
  <si>
    <t>Tämä excel-selvitys</t>
  </si>
  <si>
    <t>käsiteltävä materiaali</t>
  </si>
  <si>
    <t>Leasing sopimus</t>
  </si>
  <si>
    <t>Sopimusnumero</t>
  </si>
  <si>
    <t>Vakuutussopimukset</t>
  </si>
  <si>
    <t>Henkilöstöön liittyvät vakuutukset</t>
  </si>
  <si>
    <t>Vastuuvakuutukset</t>
  </si>
  <si>
    <t xml:space="preserve">Tähän listataan vakuutukset jotka koskevat joko siirtyvää henkilöstä tai siirtyvää irtainta omaisuutta ja siirtyvää vastuuta </t>
  </si>
  <si>
    <t>Otsikot on helpottamassa sopimusten jäsentelyä. Henkilötietoja tähän ei saa laittaa</t>
  </si>
  <si>
    <r>
      <t xml:space="preserve">Tähän listataan siirtyvät olemassa olevat </t>
    </r>
    <r>
      <rPr>
        <b/>
        <sz val="11"/>
        <rFont val="Calibri"/>
        <family val="2"/>
      </rPr>
      <t>vuokrasopimukset</t>
    </r>
    <r>
      <rPr>
        <sz val="11"/>
        <rFont val="Calibri"/>
        <family val="2"/>
      </rPr>
      <t>, tai uudet 1.1.2023 voimaan tulevat vuokrasopimukset tai käyttöoikeussopimukset</t>
    </r>
  </si>
  <si>
    <t>Pelastuslaitoksen toimintaan liittyvät vakutukset</t>
  </si>
  <si>
    <t>Muut vakuutukset</t>
  </si>
  <si>
    <t>Irtaimen vakuutukset</t>
  </si>
  <si>
    <t>Vuokranantaja</t>
  </si>
  <si>
    <t xml:space="preserve">Soiten vakuutusmeklari, Justia Oy. Omaisuus, tapaturma, vastauuvakuutus on vakuutettu Fenniassa, potilasvakuutus Pohjolassa. </t>
  </si>
  <si>
    <t>Kunnan valtuusto</t>
  </si>
  <si>
    <t xml:space="preserve">Soiten valtuusto </t>
  </si>
  <si>
    <t>Keskustelua on käyty siitä onko järkevää tehdä vuokrasopimus vai käyttöoikeussopimus.</t>
  </si>
  <si>
    <t>Keskustelu on kohdistunut koulukuraattoreiden ja -psykologinen työtiloihin.</t>
  </si>
  <si>
    <t>Molemmat sopimukset ovat  vastikeellisia sopimuksia ja siten taloudellisesti niillä ei ole eroa.</t>
  </si>
  <si>
    <t>Tähän malli käyttöoikeusopimuksesta, toimitetaan myöhemmin</t>
  </si>
  <si>
    <t>Kuntaliitto suositteli käyttöoikeussopimusta koska irralliset pienet vuokratilat olisivat hankalia yhtiöittämisvelvoitteen näkökulmasta.</t>
  </si>
  <si>
    <t>Yhtiöittämisveloitteeseen on aikaa kuitenkin 3  vuotta HVA:n alusta.</t>
  </si>
  <si>
    <t>Lisäksi on keskusteluissa ollut, että yksittäiset tilat eivät olisi yhtiöittämisvelvoitteen piirissä.</t>
  </si>
  <si>
    <t>Ylläoleva huomioiden perinteinen vuokrasopimus on toimiva sopimusmalli esim. koulukurattoreiden ja -psykologinen tilojen vuokraamisessa.</t>
  </si>
  <si>
    <t>Käyttöoikeussopimus voi soveltua tilanteisiin joissa käytettävät tilat ovat yhteiskäyttöisiä tai  vain osan aikaa viikosta käytössä.</t>
  </si>
  <si>
    <t>Lestijärvi</t>
  </si>
  <si>
    <t>Lestijärven kunta</t>
  </si>
  <si>
    <t>Lestijärven terveysasema ja Kotipirtti palvelukeskus</t>
  </si>
  <si>
    <t>Lestijärvi, Niemeläntie 3, Kotipirtti ja tukiasunnot (Lestijärven terveysasema ja Kotipirtti palvelukeskus)</t>
  </si>
  <si>
    <t>Lestijärvi, Niemeläntie 3, Terveyskeskus (Lestijärven terveysasema ja Kotipirtti palvelukeskus)</t>
  </si>
  <si>
    <t>Lestijärvi, Niemeläntie 3, Hammashoitola (Lestijärven terveysasema ja Kotipirtti palvelukeskus)</t>
  </si>
  <si>
    <t>Lestijärven paloasema</t>
  </si>
  <si>
    <t>Lestijärvi, Rantatie 1, Lestijärven paloasema (Lestijärven paloasema)</t>
  </si>
  <si>
    <t>Lestijärvi / yhteenveto siirtyvästä omaisuudesta ja sopimuksista</t>
  </si>
  <si>
    <t>Paineilmalaitteet</t>
  </si>
  <si>
    <t>Vene</t>
  </si>
  <si>
    <t>Liikennevakuutus</t>
  </si>
  <si>
    <t>OP</t>
  </si>
  <si>
    <t>24-00046-70147-3</t>
  </si>
  <si>
    <t>Perävaunu</t>
  </si>
  <si>
    <t>Majava, M8545 J KVJ</t>
  </si>
  <si>
    <t>jatkuva</t>
  </si>
  <si>
    <t>Kevyt perävaunu</t>
  </si>
  <si>
    <t>Masa, Öljy-Jyri, RR77049</t>
  </si>
  <si>
    <t>Venetraileri</t>
  </si>
  <si>
    <t>TM-trailer 650-3.85m, valm.nro. 77367</t>
  </si>
  <si>
    <t>24-00046-70153-7</t>
  </si>
  <si>
    <t>Osakasko</t>
  </si>
  <si>
    <t>TM-trailer 650-3.85m, valm.nro. 77367, rek. Nro. PVX-654</t>
  </si>
  <si>
    <t>Eurowagon 4100U, WIM-688</t>
  </si>
  <si>
    <t>Moottorikelkka</t>
  </si>
  <si>
    <t>oma</t>
  </si>
  <si>
    <t>KP548, P89383 Faster</t>
  </si>
  <si>
    <t>Sammutusauto</t>
  </si>
  <si>
    <t>KP541, GAV-482, MB 1726, vm. -93</t>
  </si>
  <si>
    <t>KP547, XPN-700, Nissan Navara, vm 2021</t>
  </si>
  <si>
    <t>KP5499, 329-KM, Lynx 59 YETI</t>
  </si>
  <si>
    <t>Metsäpalokärry</t>
  </si>
  <si>
    <t>PS-8915, öljy-jyri</t>
  </si>
  <si>
    <t>Öljyntorjuntakärry</t>
  </si>
  <si>
    <t>KP54??, WIM-688</t>
  </si>
  <si>
    <t>Dräger, 2019</t>
  </si>
  <si>
    <t>Miehistöauto</t>
  </si>
  <si>
    <t>Miehistön/ensivasteauto</t>
  </si>
  <si>
    <t>* Muu omaisuus erillisen tiedoston mukaan</t>
  </si>
  <si>
    <t>* VUOKRASOPIMUSNEUVOTTELUT KÄYNNISSÄ</t>
  </si>
  <si>
    <t>*VUOKRASOPIMUSNEUVOTTELUT KÄYNNISSÄ</t>
  </si>
  <si>
    <t xml:space="preserve">Säiliöauto </t>
  </si>
  <si>
    <t>matkapuhelin</t>
  </si>
  <si>
    <t>Samsung Galaxy A20e</t>
  </si>
  <si>
    <t>Laitteen laskennallinen arvo, ei tase-erä</t>
  </si>
  <si>
    <t>puhelinliittymä</t>
  </si>
  <si>
    <t>kuraattori</t>
  </si>
  <si>
    <t>kunta</t>
  </si>
  <si>
    <t>Telia oyj:n yritysliittymä, laskutus käytön mukaan</t>
  </si>
  <si>
    <t>pc</t>
  </si>
  <si>
    <t>Dell 5400 i5-8265U 8/256</t>
  </si>
  <si>
    <t>Susanna Tuikka</t>
  </si>
  <si>
    <t>susanna.tuikka@lestijarvi.fi</t>
  </si>
  <si>
    <t>Lestijärvi, Niemeläntie 3, Kotisairaanhoidon tilat (Lestijärven terveyskeskus)</t>
  </si>
  <si>
    <t>Lestijärven koulukeskus</t>
  </si>
  <si>
    <t>Kouluterveydenhoitajan/kuraattorin työhuone</t>
  </si>
  <si>
    <t>Lestijärvi, Niemeläntie 3, Kotipirtin keittiö</t>
  </si>
  <si>
    <t>kyllä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</si>
</sst>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Work Sans"/>
      <family val="2"/>
    </font>
    <font>
      <sz val="11"/>
      <name val="Calibri"/>
      <family val="2"/>
    </font>
    <font>
      <b/>
      <sz val="24"/>
      <color rgb="FF006100"/>
      <name val="Calibri"/>
      <family val="2"/>
      <scheme val="minor"/>
    </font>
    <font>
      <b/>
      <sz val="11"/>
      <name val="Calibri"/>
      <family val="2"/>
    </font>
    <font>
      <sz val="11"/>
      <name val="Work Sans"/>
      <family val="2"/>
    </font>
    <font>
      <b/>
      <sz val="11"/>
      <name val="Work Sans"/>
    </font>
    <font>
      <sz val="11"/>
      <color rgb="FFFF0000"/>
      <name val="Work Sans"/>
      <family val="2"/>
    </font>
    <font>
      <b/>
      <sz val="11"/>
      <name val="Work Sans"/>
      <family val="2"/>
    </font>
    <font>
      <sz val="14"/>
      <name val="Work Sans"/>
      <family val="2"/>
    </font>
    <font>
      <sz val="11"/>
      <name val="Lato"/>
      <family val="2"/>
    </font>
    <font>
      <sz val="14"/>
      <color rgb="FF444444"/>
      <name val="Work Sans"/>
    </font>
    <font>
      <sz val="11"/>
      <color rgb="FF1F497D"/>
      <name val="Lato"/>
      <family val="2"/>
    </font>
    <font>
      <sz val="11"/>
      <name val="Calibri"/>
      <family val="2"/>
      <scheme val="minor"/>
    </font>
    <font>
      <sz val="11"/>
      <color rgb="FF323232"/>
      <name val="Arial"/>
      <family val="2"/>
    </font>
    <font>
      <b/>
      <sz val="14"/>
      <color rgb="FF006100"/>
      <name val="Calibri"/>
      <family val="2"/>
      <scheme val="minor"/>
    </font>
    <font>
      <b/>
      <sz val="11"/>
      <color rgb="FFFF0000"/>
      <name val="Work Sans"/>
      <family val="2"/>
    </font>
    <font>
      <b/>
      <sz val="11"/>
      <color rgb="FF006100"/>
      <name val="Calibri"/>
      <family val="2"/>
      <scheme val="minor"/>
    </font>
    <font>
      <strike/>
      <sz val="11"/>
      <name val="Work Sans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name val="Work Sans"/>
      <family val="2"/>
    </font>
    <font>
      <b/>
      <sz val="14"/>
      <color theme="1"/>
      <name val="Calibri"/>
      <family val="2"/>
      <scheme val="minor"/>
    </font>
    <font>
      <b/>
      <sz val="14"/>
      <name val="Work Sans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22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2"/>
    <xf numFmtId="0" fontId="5" fillId="0" borderId="0" xfId="1" applyFont="1" applyFill="1" applyBorder="1"/>
    <xf numFmtId="0" fontId="1" fillId="0" borderId="0" xfId="1" applyFill="1" applyBorder="1"/>
    <xf numFmtId="14" fontId="1" fillId="0" borderId="0" xfId="1" applyNumberFormat="1" applyFill="1" applyBorder="1"/>
    <xf numFmtId="1" fontId="1" fillId="0" borderId="0" xfId="1" applyNumberFormat="1" applyFill="1" applyBorder="1"/>
    <xf numFmtId="2" fontId="1" fillId="0" borderId="0" xfId="1" applyNumberFormat="1" applyFill="1" applyBorder="1"/>
    <xf numFmtId="14" fontId="4" fillId="0" borderId="0" xfId="2" applyNumberFormat="1"/>
    <xf numFmtId="0" fontId="1" fillId="0" borderId="0" xfId="1" applyFill="1"/>
    <xf numFmtId="0" fontId="5" fillId="0" borderId="0" xfId="1" applyNumberFormat="1" applyFont="1" applyFill="1" applyBorder="1"/>
    <xf numFmtId="0" fontId="6" fillId="0" borderId="0" xfId="2" applyFont="1" applyAlignment="1">
      <alignment wrapText="1"/>
    </xf>
    <xf numFmtId="0" fontId="4" fillId="0" borderId="0" xfId="2" applyAlignment="1">
      <alignment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/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4" borderId="0" xfId="0" applyFont="1" applyFill="1"/>
    <xf numFmtId="0" fontId="4" fillId="5" borderId="0" xfId="2" applyFill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 readingOrder="1"/>
    </xf>
    <xf numFmtId="0" fontId="15" fillId="0" borderId="0" xfId="0" applyFont="1" applyAlignment="1">
      <alignment vertical="center" wrapText="1"/>
    </xf>
    <xf numFmtId="0" fontId="6" fillId="0" borderId="12" xfId="2" applyFont="1" applyBorder="1" applyAlignment="1">
      <alignment wrapText="1"/>
    </xf>
    <xf numFmtId="0" fontId="16" fillId="0" borderId="0" xfId="0" applyFont="1"/>
    <xf numFmtId="0" fontId="17" fillId="0" borderId="0" xfId="1" applyFont="1" applyFill="1" applyBorder="1"/>
    <xf numFmtId="0" fontId="17" fillId="0" borderId="0" xfId="1" applyNumberFormat="1" applyFont="1" applyFill="1" applyBorder="1"/>
    <xf numFmtId="0" fontId="11" fillId="0" borderId="0" xfId="0" applyFont="1" applyAlignment="1">
      <alignment vertical="center"/>
    </xf>
    <xf numFmtId="0" fontId="4" fillId="3" borderId="0" xfId="2" applyFill="1"/>
    <xf numFmtId="0" fontId="8" fillId="0" borderId="4" xfId="0" applyFont="1" applyBorder="1" applyAlignment="1">
      <alignment horizontal="left" vertical="center"/>
    </xf>
    <xf numFmtId="0" fontId="8" fillId="0" borderId="10" xfId="0" applyFont="1" applyBorder="1"/>
    <xf numFmtId="0" fontId="11" fillId="0" borderId="0" xfId="0" applyFont="1" applyAlignment="1">
      <alignment horizontal="left" vertical="center"/>
    </xf>
    <xf numFmtId="0" fontId="10" fillId="0" borderId="0" xfId="0" applyFont="1"/>
    <xf numFmtId="0" fontId="18" fillId="0" borderId="0" xfId="0" applyFont="1"/>
    <xf numFmtId="0" fontId="19" fillId="0" borderId="0" xfId="1" applyFont="1" applyFill="1" applyBorder="1"/>
    <xf numFmtId="0" fontId="8" fillId="0" borderId="9" xfId="0" applyFont="1" applyBorder="1"/>
    <xf numFmtId="0" fontId="7" fillId="0" borderId="7" xfId="0" applyFont="1" applyBorder="1"/>
    <xf numFmtId="0" fontId="7" fillId="0" borderId="9" xfId="0" applyFont="1" applyBorder="1"/>
    <xf numFmtId="0" fontId="20" fillId="0" borderId="9" xfId="0" applyFont="1" applyBorder="1"/>
    <xf numFmtId="0" fontId="20" fillId="0" borderId="10" xfId="0" applyFont="1" applyBorder="1"/>
    <xf numFmtId="14" fontId="4" fillId="3" borderId="0" xfId="2" applyNumberFormat="1" applyFill="1"/>
    <xf numFmtId="1" fontId="4" fillId="3" borderId="0" xfId="2" applyNumberFormat="1" applyFill="1"/>
    <xf numFmtId="2" fontId="4" fillId="3" borderId="0" xfId="2" applyNumberFormat="1" applyFill="1"/>
    <xf numFmtId="14" fontId="6" fillId="3" borderId="0" xfId="2" applyNumberFormat="1" applyFont="1" applyFill="1" applyAlignment="1">
      <alignment horizontal="center"/>
    </xf>
    <xf numFmtId="0" fontId="6" fillId="0" borderId="0" xfId="2" applyFont="1" applyAlignment="1">
      <alignment horizontal="center"/>
    </xf>
    <xf numFmtId="0" fontId="19" fillId="0" borderId="0" xfId="1" applyFont="1" applyFill="1" applyAlignment="1">
      <alignment horizontal="center"/>
    </xf>
    <xf numFmtId="14" fontId="21" fillId="3" borderId="0" xfId="2" applyNumberFormat="1" applyFont="1" applyFill="1" applyAlignment="1">
      <alignment horizontal="center"/>
    </xf>
    <xf numFmtId="14" fontId="4" fillId="5" borderId="0" xfId="2" applyNumberFormat="1" applyFill="1"/>
    <xf numFmtId="14" fontId="0" fillId="0" borderId="0" xfId="0" applyNumberFormat="1"/>
    <xf numFmtId="14" fontId="6" fillId="0" borderId="12" xfId="2" applyNumberFormat="1" applyFont="1" applyBorder="1" applyAlignment="1">
      <alignment wrapText="1"/>
    </xf>
    <xf numFmtId="14" fontId="6" fillId="0" borderId="0" xfId="2" applyNumberFormat="1" applyFont="1" applyAlignment="1">
      <alignment wrapText="1"/>
    </xf>
    <xf numFmtId="14" fontId="1" fillId="0" borderId="0" xfId="1" applyNumberFormat="1" applyFill="1"/>
    <xf numFmtId="0" fontId="0" fillId="6" borderId="0" xfId="0" applyFill="1"/>
    <xf numFmtId="0" fontId="12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6" fillId="0" borderId="12" xfId="2" applyFont="1" applyBorder="1" applyAlignment="1">
      <alignment horizontal="left" vertical="center" wrapText="1"/>
    </xf>
    <xf numFmtId="14" fontId="6" fillId="0" borderId="12" xfId="2" applyNumberFormat="1" applyFont="1" applyBorder="1" applyAlignment="1">
      <alignment horizontal="left" vertical="center" wrapText="1"/>
    </xf>
    <xf numFmtId="0" fontId="4" fillId="0" borderId="0" xfId="2" applyAlignment="1">
      <alignment horizontal="left" vertical="center" wrapText="1"/>
    </xf>
    <xf numFmtId="0" fontId="2" fillId="6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22" fillId="0" borderId="0" xfId="3"/>
    <xf numFmtId="0" fontId="7" fillId="3" borderId="0" xfId="0" applyFont="1" applyFill="1"/>
    <xf numFmtId="0" fontId="8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1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6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3" xfId="0" applyFont="1" applyBorder="1"/>
    <xf numFmtId="0" fontId="8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2" fillId="3" borderId="0" xfId="3" applyFill="1"/>
    <xf numFmtId="1" fontId="4" fillId="0" borderId="0" xfId="2" applyNumberFormat="1"/>
    <xf numFmtId="0" fontId="4" fillId="0" borderId="0" xfId="2" applyAlignment="1">
      <alignment horizontal="left"/>
    </xf>
    <xf numFmtId="2" fontId="4" fillId="0" borderId="0" xfId="2" applyNumberFormat="1"/>
    <xf numFmtId="6" fontId="4" fillId="3" borderId="0" xfId="2" applyNumberFormat="1" applyFill="1"/>
    <xf numFmtId="2" fontId="7" fillId="3" borderId="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0" fontId="10" fillId="0" borderId="0" xfId="0" applyFont="1"/>
  </cellXfs>
  <cellStyles count="4">
    <cellStyle name="Hyperlinkki" xfId="3" builtinId="8"/>
    <cellStyle name="Hyvä" xfId="1" builtinId="26"/>
    <cellStyle name="Normaali" xfId="0" builtinId="0"/>
    <cellStyle name="Normaali 2" xfId="2" xr:uid="{3496DDC5-AB01-45A4-B707-E7BF863FCF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asi.hamalainen@soite.fi" TargetMode="External"/><Relationship Id="rId1" Type="http://schemas.openxmlformats.org/officeDocument/2006/relationships/hyperlink" Target="mailto:pasi.hamalainen@soite.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sanna.tuikka@lestijarvi.f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EF8F9-D68D-40DC-B238-01C40D0BF032}">
  <sheetPr>
    <tabColor rgb="FF00B050"/>
  </sheetPr>
  <dimension ref="B2:M50"/>
  <sheetViews>
    <sheetView showGridLines="0" workbookViewId="0">
      <pane ySplit="5" topLeftCell="A18" activePane="bottomLeft" state="frozen"/>
      <selection pane="bottomLeft" activeCell="E16" sqref="E16"/>
    </sheetView>
  </sheetViews>
  <sheetFormatPr defaultRowHeight="15" x14ac:dyDescent="0.25"/>
  <cols>
    <col min="1" max="1" width="3.140625" customWidth="1"/>
    <col min="2" max="2" width="2.85546875" customWidth="1"/>
    <col min="3" max="3" width="2.28515625" customWidth="1"/>
    <col min="4" max="4" width="3.28515625" customWidth="1"/>
  </cols>
  <sheetData>
    <row r="2" spans="2:13" ht="18.75" x14ac:dyDescent="0.3">
      <c r="B2" s="91" t="s">
        <v>184</v>
      </c>
    </row>
    <row r="4" spans="2:13" x14ac:dyDescent="0.25">
      <c r="C4" s="2" t="s">
        <v>185</v>
      </c>
    </row>
    <row r="5" spans="2:13" x14ac:dyDescent="0.25">
      <c r="C5" t="s">
        <v>186</v>
      </c>
    </row>
    <row r="7" spans="2:13" x14ac:dyDescent="0.25">
      <c r="C7" t="s">
        <v>187</v>
      </c>
    </row>
    <row r="8" spans="2:13" x14ac:dyDescent="0.25">
      <c r="C8" s="85" t="s">
        <v>188</v>
      </c>
    </row>
    <row r="9" spans="2:13" ht="15.75" thickBot="1" x14ac:dyDescent="0.3">
      <c r="C9" s="85"/>
    </row>
    <row r="10" spans="2:13" s="79" customFormat="1" ht="18.600000000000001" customHeight="1" x14ac:dyDescent="0.25">
      <c r="C10" s="98" t="s">
        <v>226</v>
      </c>
      <c r="D10" s="99"/>
      <c r="E10" s="99"/>
      <c r="F10" s="99"/>
      <c r="G10" s="99"/>
      <c r="H10" s="99"/>
      <c r="I10" s="99"/>
      <c r="J10" s="99"/>
      <c r="K10" s="99"/>
      <c r="L10" s="99"/>
      <c r="M10" s="100"/>
    </row>
    <row r="11" spans="2:13" s="79" customFormat="1" ht="18.600000000000001" customHeight="1" x14ac:dyDescent="0.25">
      <c r="C11" s="101" t="s">
        <v>227</v>
      </c>
      <c r="M11" s="102"/>
    </row>
    <row r="12" spans="2:13" s="79" customFormat="1" ht="18.600000000000001" customHeight="1" thickBot="1" x14ac:dyDescent="0.3">
      <c r="C12" s="103" t="s">
        <v>228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4" spans="2:13" x14ac:dyDescent="0.25">
      <c r="C14" s="2" t="s">
        <v>189</v>
      </c>
    </row>
    <row r="16" spans="2:13" x14ac:dyDescent="0.25">
      <c r="C16" t="s">
        <v>190</v>
      </c>
    </row>
    <row r="19" spans="3:5" s="2" customFormat="1" x14ac:dyDescent="0.25">
      <c r="C19" s="2" t="s">
        <v>197</v>
      </c>
    </row>
    <row r="20" spans="3:5" x14ac:dyDescent="0.25">
      <c r="C20" t="s">
        <v>198</v>
      </c>
    </row>
    <row r="21" spans="3:5" x14ac:dyDescent="0.25">
      <c r="C21" s="85" t="s">
        <v>188</v>
      </c>
    </row>
    <row r="22" spans="3:5" x14ac:dyDescent="0.25">
      <c r="C22" t="s">
        <v>199</v>
      </c>
    </row>
    <row r="25" spans="3:5" x14ac:dyDescent="0.25">
      <c r="C25" s="2" t="s">
        <v>201</v>
      </c>
    </row>
    <row r="27" spans="3:5" x14ac:dyDescent="0.25">
      <c r="D27" s="2" t="s">
        <v>200</v>
      </c>
    </row>
    <row r="28" spans="3:5" x14ac:dyDescent="0.25">
      <c r="D28" s="2"/>
      <c r="E28" t="s">
        <v>203</v>
      </c>
    </row>
    <row r="29" spans="3:5" x14ac:dyDescent="0.25">
      <c r="E29" t="s">
        <v>202</v>
      </c>
    </row>
    <row r="31" spans="3:5" x14ac:dyDescent="0.25">
      <c r="D31" s="2" t="s">
        <v>205</v>
      </c>
    </row>
    <row r="32" spans="3:5" x14ac:dyDescent="0.25">
      <c r="E32" t="s">
        <v>218</v>
      </c>
    </row>
    <row r="33" spans="4:5" x14ac:dyDescent="0.25">
      <c r="E33" t="s">
        <v>219</v>
      </c>
    </row>
    <row r="35" spans="4:5" x14ac:dyDescent="0.25">
      <c r="D35" s="2" t="s">
        <v>204</v>
      </c>
    </row>
    <row r="36" spans="4:5" x14ac:dyDescent="0.25">
      <c r="E36" t="s">
        <v>206</v>
      </c>
    </row>
    <row r="37" spans="4:5" x14ac:dyDescent="0.25">
      <c r="E37" t="s">
        <v>207</v>
      </c>
    </row>
    <row r="38" spans="4:5" x14ac:dyDescent="0.25">
      <c r="E38" t="s">
        <v>208</v>
      </c>
    </row>
    <row r="39" spans="4:5" x14ac:dyDescent="0.25">
      <c r="E39" t="s">
        <v>209</v>
      </c>
    </row>
    <row r="41" spans="4:5" x14ac:dyDescent="0.25">
      <c r="D41" s="2" t="s">
        <v>215</v>
      </c>
    </row>
    <row r="42" spans="4:5" x14ac:dyDescent="0.25">
      <c r="E42" t="s">
        <v>216</v>
      </c>
    </row>
    <row r="43" spans="4:5" x14ac:dyDescent="0.25">
      <c r="E43" t="s">
        <v>217</v>
      </c>
    </row>
    <row r="45" spans="4:5" x14ac:dyDescent="0.25">
      <c r="D45" s="2" t="s">
        <v>210</v>
      </c>
    </row>
    <row r="46" spans="4:5" x14ac:dyDescent="0.25">
      <c r="E46" t="s">
        <v>211</v>
      </c>
    </row>
    <row r="48" spans="4:5" x14ac:dyDescent="0.25">
      <c r="D48" s="2" t="s">
        <v>212</v>
      </c>
    </row>
    <row r="49" spans="5:5" x14ac:dyDescent="0.25">
      <c r="E49" t="s">
        <v>213</v>
      </c>
    </row>
    <row r="50" spans="5:5" x14ac:dyDescent="0.25">
      <c r="E50" t="s">
        <v>214</v>
      </c>
    </row>
  </sheetData>
  <hyperlinks>
    <hyperlink ref="C8" r:id="rId1" xr:uid="{EF8BE1DF-D3DD-4686-B33E-AC273C6E0632}"/>
    <hyperlink ref="C21" r:id="rId2" xr:uid="{7FB89D2D-11FE-4F27-9D55-0E4756AE20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B4386-7CF1-4C38-9FDB-6B5EE8C29FE3}">
  <sheetPr>
    <tabColor rgb="FF92D050"/>
    <pageSetUpPr fitToPage="1"/>
  </sheetPr>
  <dimension ref="A1:J31"/>
  <sheetViews>
    <sheetView showGridLines="0" zoomScale="106" zoomScaleNormal="106" workbookViewId="0">
      <pane ySplit="8" topLeftCell="A9" activePane="bottomLeft" state="frozen"/>
      <selection pane="bottomLeft" activeCell="D13" sqref="D13"/>
    </sheetView>
  </sheetViews>
  <sheetFormatPr defaultColWidth="8.7109375" defaultRowHeight="15" x14ac:dyDescent="0.25"/>
  <cols>
    <col min="1" max="1" width="4.7109375" customWidth="1"/>
    <col min="2" max="2" width="2.85546875" customWidth="1"/>
    <col min="4" max="4" width="40.85546875" bestFit="1" customWidth="1"/>
    <col min="5" max="5" width="41.42578125" style="17" customWidth="1"/>
    <col min="6" max="6" width="41.42578125" customWidth="1"/>
    <col min="7" max="7" width="43.85546875" customWidth="1"/>
    <col min="8" max="11" width="41.42578125" customWidth="1"/>
  </cols>
  <sheetData>
    <row r="1" spans="1:10" ht="6.95" customHeight="1" x14ac:dyDescent="0.25"/>
    <row r="2" spans="1:10" ht="23.25" x14ac:dyDescent="0.4">
      <c r="A2" s="14"/>
      <c r="B2" s="92" t="s">
        <v>26</v>
      </c>
      <c r="E2" s="16"/>
      <c r="F2" s="14"/>
      <c r="G2" s="14"/>
      <c r="H2" s="14"/>
      <c r="I2" s="14"/>
      <c r="J2" s="14"/>
    </row>
    <row r="3" spans="1:10" ht="15" customHeight="1" x14ac:dyDescent="0.25">
      <c r="A3" s="14"/>
      <c r="B3" s="84"/>
      <c r="C3" t="s">
        <v>13</v>
      </c>
      <c r="E3" s="16"/>
      <c r="F3" s="14"/>
      <c r="G3" s="14"/>
      <c r="H3" s="14"/>
      <c r="I3" s="14"/>
      <c r="J3" s="14"/>
    </row>
    <row r="4" spans="1:10" ht="18.75" x14ac:dyDescent="0.4">
      <c r="A4" s="14"/>
      <c r="E4" s="16"/>
      <c r="F4" s="14"/>
      <c r="G4" s="14"/>
      <c r="H4" s="14"/>
      <c r="I4" s="14"/>
      <c r="J4" s="14"/>
    </row>
    <row r="5" spans="1:10" x14ac:dyDescent="0.25">
      <c r="A5" s="29"/>
      <c r="C5" s="41" t="s">
        <v>27</v>
      </c>
      <c r="D5" s="80"/>
      <c r="E5" s="109" t="s">
        <v>80</v>
      </c>
      <c r="F5" s="110" t="s">
        <v>28</v>
      </c>
      <c r="G5" s="111" t="s">
        <v>29</v>
      </c>
      <c r="J5" s="14"/>
    </row>
    <row r="6" spans="1:10" ht="44.1" customHeight="1" x14ac:dyDescent="0.25">
      <c r="A6" s="29"/>
      <c r="C6" s="41" t="s">
        <v>244</v>
      </c>
      <c r="D6" s="80"/>
      <c r="E6" s="81" t="s">
        <v>30</v>
      </c>
      <c r="F6" s="82" t="s">
        <v>31</v>
      </c>
      <c r="G6" s="83" t="s">
        <v>32</v>
      </c>
      <c r="J6" s="14"/>
    </row>
    <row r="7" spans="1:10" ht="44.1" customHeight="1" x14ac:dyDescent="0.25">
      <c r="A7" s="29"/>
      <c r="C7" s="107" t="s">
        <v>245</v>
      </c>
      <c r="D7" s="79"/>
      <c r="E7" s="96" t="s">
        <v>30</v>
      </c>
      <c r="F7" s="97" t="s">
        <v>31</v>
      </c>
      <c r="G7" s="108" t="s">
        <v>32</v>
      </c>
      <c r="J7" s="14"/>
    </row>
    <row r="8" spans="1:10" s="79" customFormat="1" ht="44.1" customHeight="1" x14ac:dyDescent="0.25">
      <c r="A8" s="76"/>
      <c r="B8" s="77"/>
      <c r="C8" s="75" t="s">
        <v>33</v>
      </c>
      <c r="D8" s="78"/>
      <c r="E8" s="72" t="s">
        <v>223</v>
      </c>
      <c r="F8" s="73" t="s">
        <v>34</v>
      </c>
      <c r="G8" s="74" t="s">
        <v>35</v>
      </c>
      <c r="H8" s="77"/>
      <c r="I8" s="77"/>
      <c r="J8" s="77"/>
    </row>
    <row r="9" spans="1:10" s="79" customFormat="1" x14ac:dyDescent="0.25">
      <c r="A9" s="76"/>
      <c r="B9" s="77"/>
      <c r="C9" s="94" t="s">
        <v>230</v>
      </c>
      <c r="D9" s="95"/>
      <c r="E9" s="96" t="s">
        <v>229</v>
      </c>
      <c r="F9" s="97"/>
      <c r="G9" s="97"/>
      <c r="H9" s="77"/>
      <c r="I9" s="77"/>
      <c r="J9" s="77"/>
    </row>
    <row r="10" spans="1:10" ht="18.75" x14ac:dyDescent="0.4">
      <c r="A10" s="14"/>
      <c r="B10" s="14"/>
      <c r="E10" s="16"/>
      <c r="F10" s="19"/>
      <c r="G10" s="19"/>
      <c r="H10" s="14"/>
      <c r="I10" s="14"/>
      <c r="J10" s="14"/>
    </row>
    <row r="11" spans="1:10" ht="18.75" x14ac:dyDescent="0.4">
      <c r="A11" s="14"/>
      <c r="B11" s="15" t="s">
        <v>36</v>
      </c>
      <c r="E11" s="16"/>
      <c r="F11" s="14"/>
      <c r="G11" s="14"/>
      <c r="H11" s="14"/>
      <c r="I11" s="14"/>
      <c r="J11" s="14"/>
    </row>
    <row r="12" spans="1:10" x14ac:dyDescent="0.25">
      <c r="A12" s="14"/>
      <c r="B12" s="22" t="s">
        <v>81</v>
      </c>
      <c r="C12" s="23"/>
      <c r="E12" s="16"/>
      <c r="F12" s="14"/>
      <c r="G12" s="14"/>
      <c r="H12" s="14"/>
      <c r="I12" s="14"/>
      <c r="J12" s="14"/>
    </row>
    <row r="13" spans="1:10" ht="18.75" x14ac:dyDescent="0.4">
      <c r="A13" s="14"/>
      <c r="B13" s="22"/>
      <c r="C13" s="23"/>
      <c r="E13" s="16"/>
      <c r="F13" s="14"/>
      <c r="G13" s="14"/>
      <c r="H13" s="14"/>
      <c r="I13" s="14"/>
      <c r="J13" s="14"/>
    </row>
    <row r="14" spans="1:10" ht="57" x14ac:dyDescent="0.25">
      <c r="A14" s="14"/>
      <c r="B14" s="24" t="s">
        <v>37</v>
      </c>
      <c r="C14" s="25"/>
      <c r="D14" s="27" t="s">
        <v>38</v>
      </c>
      <c r="E14" s="27" t="s">
        <v>39</v>
      </c>
      <c r="F14" s="27"/>
      <c r="G14" s="27"/>
      <c r="H14" s="27"/>
      <c r="I14" s="28"/>
    </row>
    <row r="15" spans="1:10" ht="114.95" customHeight="1" x14ac:dyDescent="0.25">
      <c r="A15" s="14"/>
      <c r="B15" s="24" t="s">
        <v>40</v>
      </c>
      <c r="C15" s="25"/>
      <c r="D15" s="27" t="s">
        <v>41</v>
      </c>
      <c r="E15" s="118" t="s">
        <v>42</v>
      </c>
      <c r="F15" s="118"/>
      <c r="G15" s="27"/>
      <c r="H15" s="27"/>
      <c r="I15" s="28"/>
    </row>
    <row r="16" spans="1:10" ht="85.5" x14ac:dyDescent="0.25">
      <c r="A16" s="14"/>
      <c r="B16" s="24" t="s">
        <v>43</v>
      </c>
      <c r="C16" s="25"/>
      <c r="D16" s="27" t="s">
        <v>44</v>
      </c>
      <c r="E16" s="27" t="s">
        <v>45</v>
      </c>
      <c r="F16" s="27" t="s">
        <v>46</v>
      </c>
      <c r="G16" s="27"/>
      <c r="H16" s="27"/>
      <c r="I16" s="28"/>
    </row>
    <row r="17" spans="1:9" ht="85.5" x14ac:dyDescent="0.25">
      <c r="A17" s="14"/>
      <c r="B17" s="24" t="s">
        <v>47</v>
      </c>
      <c r="C17" s="25"/>
      <c r="D17" s="27" t="s">
        <v>48</v>
      </c>
      <c r="E17" s="27" t="s">
        <v>49</v>
      </c>
      <c r="F17" s="27" t="s">
        <v>50</v>
      </c>
      <c r="G17" s="27" t="s">
        <v>51</v>
      </c>
      <c r="H17" s="27" t="s">
        <v>52</v>
      </c>
      <c r="I17" s="28" t="s">
        <v>53</v>
      </c>
    </row>
    <row r="18" spans="1:9" ht="93.75" x14ac:dyDescent="0.4">
      <c r="A18" s="14"/>
      <c r="B18" s="24" t="s">
        <v>54</v>
      </c>
      <c r="C18" s="25"/>
      <c r="D18" s="27" t="s">
        <v>55</v>
      </c>
      <c r="E18" s="27" t="s">
        <v>56</v>
      </c>
      <c r="F18" s="27"/>
      <c r="G18" s="27"/>
      <c r="H18" s="27"/>
      <c r="I18" s="28"/>
    </row>
    <row r="19" spans="1:9" ht="243.75" x14ac:dyDescent="0.4">
      <c r="A19" s="14"/>
      <c r="B19" s="24" t="s">
        <v>57</v>
      </c>
      <c r="C19" s="25"/>
      <c r="D19" s="27" t="s">
        <v>58</v>
      </c>
      <c r="E19" s="27" t="s">
        <v>59</v>
      </c>
      <c r="F19" s="27" t="s">
        <v>60</v>
      </c>
      <c r="G19" s="27" t="s">
        <v>61</v>
      </c>
      <c r="H19" s="27" t="s">
        <v>62</v>
      </c>
      <c r="I19" s="28" t="s">
        <v>63</v>
      </c>
    </row>
    <row r="20" spans="1:9" ht="93.75" x14ac:dyDescent="0.4">
      <c r="A20" s="14"/>
      <c r="B20" s="24" t="s">
        <v>64</v>
      </c>
      <c r="C20" s="25"/>
      <c r="D20" s="27" t="s">
        <v>65</v>
      </c>
      <c r="E20" s="27" t="s">
        <v>66</v>
      </c>
      <c r="F20" s="27" t="s">
        <v>67</v>
      </c>
      <c r="G20" s="27"/>
      <c r="H20" s="27"/>
      <c r="I20" s="28"/>
    </row>
    <row r="21" spans="1:9" ht="168.75" x14ac:dyDescent="0.4">
      <c r="A21" s="14"/>
      <c r="B21" s="24" t="s">
        <v>68</v>
      </c>
      <c r="C21" s="25"/>
      <c r="D21" s="27" t="s">
        <v>2</v>
      </c>
      <c r="E21" s="27" t="s">
        <v>69</v>
      </c>
      <c r="F21" s="27"/>
      <c r="G21" s="27"/>
      <c r="H21" s="27"/>
      <c r="I21" s="28"/>
    </row>
    <row r="22" spans="1:9" ht="56.25" x14ac:dyDescent="0.4">
      <c r="A22" s="14"/>
      <c r="B22" s="24" t="s">
        <v>70</v>
      </c>
      <c r="C22" s="25"/>
      <c r="D22" s="27" t="s">
        <v>71</v>
      </c>
      <c r="E22" s="27"/>
      <c r="F22" s="27"/>
      <c r="G22" s="27"/>
      <c r="H22" s="27"/>
      <c r="I22" s="28"/>
    </row>
    <row r="23" spans="1:9" ht="37.5" x14ac:dyDescent="0.4">
      <c r="A23" s="14"/>
      <c r="B23" s="24" t="s">
        <v>72</v>
      </c>
      <c r="C23" s="25"/>
      <c r="D23" s="27" t="s">
        <v>73</v>
      </c>
      <c r="E23" s="27"/>
      <c r="F23" s="27"/>
      <c r="G23" s="27"/>
      <c r="H23" s="27"/>
      <c r="I23" s="28"/>
    </row>
    <row r="24" spans="1:9" ht="112.5" x14ac:dyDescent="0.4">
      <c r="A24" s="14"/>
      <c r="B24" s="24" t="s">
        <v>74</v>
      </c>
      <c r="C24" s="25"/>
      <c r="D24" s="27" t="s">
        <v>75</v>
      </c>
      <c r="E24" s="27" t="s">
        <v>76</v>
      </c>
      <c r="F24" s="27"/>
      <c r="G24" s="27"/>
      <c r="H24" s="27"/>
      <c r="I24" s="28"/>
    </row>
    <row r="25" spans="1:9" ht="191.1" customHeight="1" x14ac:dyDescent="0.4">
      <c r="A25" s="14"/>
      <c r="B25" s="24" t="s">
        <v>77</v>
      </c>
      <c r="C25" s="25"/>
      <c r="D25" s="27" t="s">
        <v>78</v>
      </c>
      <c r="E25" s="118" t="s">
        <v>79</v>
      </c>
      <c r="F25" s="118"/>
      <c r="G25" s="27"/>
      <c r="H25" s="27"/>
      <c r="I25" s="28"/>
    </row>
    <row r="26" spans="1:9" x14ac:dyDescent="0.25">
      <c r="D26" s="17"/>
      <c r="E26"/>
    </row>
    <row r="27" spans="1:9" x14ac:dyDescent="0.25">
      <c r="D27" s="17"/>
      <c r="E27"/>
    </row>
    <row r="28" spans="1:9" x14ac:dyDescent="0.25">
      <c r="D28" s="17"/>
      <c r="E28"/>
    </row>
    <row r="29" spans="1:9" x14ac:dyDescent="0.25">
      <c r="D29" s="17"/>
      <c r="E29"/>
    </row>
    <row r="30" spans="1:9" x14ac:dyDescent="0.25">
      <c r="D30" s="17"/>
      <c r="E30"/>
    </row>
    <row r="31" spans="1:9" x14ac:dyDescent="0.25">
      <c r="D31" s="17"/>
      <c r="E31"/>
    </row>
  </sheetData>
  <mergeCells count="2">
    <mergeCell ref="E25:F25"/>
    <mergeCell ref="E15:F15"/>
  </mergeCells>
  <pageMargins left="0.25" right="0.25" top="0.75" bottom="0.75" header="0.3" footer="0.3"/>
  <pageSetup paperSize="9" scale="5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66E85-17CA-4005-A23E-3F5591A10805}">
  <sheetPr>
    <tabColor rgb="FFFF0000"/>
    <pageSetUpPr fitToPage="1"/>
  </sheetPr>
  <dimension ref="A1:Q39"/>
  <sheetViews>
    <sheetView showGridLines="0" topLeftCell="D1" zoomScaleNormal="100" workbookViewId="0">
      <pane ySplit="9" topLeftCell="A10" activePane="bottomLeft" state="frozen"/>
      <selection pane="bottomLeft" activeCell="P25" sqref="P25:Q25"/>
    </sheetView>
  </sheetViews>
  <sheetFormatPr defaultColWidth="8.7109375" defaultRowHeight="15" x14ac:dyDescent="0.25"/>
  <cols>
    <col min="1" max="1" width="2.5703125" customWidth="1"/>
    <col min="3" max="3" width="25" customWidth="1"/>
    <col min="4" max="4" width="53.140625" customWidth="1"/>
    <col min="5" max="5" width="18.85546875" style="21" customWidth="1"/>
    <col min="17" max="17" width="94.5703125" bestFit="1" customWidth="1"/>
  </cols>
  <sheetData>
    <row r="1" spans="1:17" ht="9.9499999999999993" customHeight="1" x14ac:dyDescent="0.25"/>
    <row r="2" spans="1:17" s="2" customFormat="1" ht="23.25" x14ac:dyDescent="0.5">
      <c r="B2" s="90" t="s">
        <v>0</v>
      </c>
      <c r="C2" s="44"/>
      <c r="D2" s="44"/>
      <c r="E2" s="20"/>
      <c r="F2" s="121"/>
      <c r="G2" s="121"/>
      <c r="H2" s="44"/>
      <c r="I2" s="44"/>
      <c r="J2" s="44"/>
      <c r="K2" s="44"/>
      <c r="L2" s="44"/>
      <c r="M2" s="44"/>
      <c r="N2" s="44"/>
      <c r="O2" s="44"/>
      <c r="P2" s="121"/>
      <c r="Q2" s="121"/>
    </row>
    <row r="3" spans="1:17" x14ac:dyDescent="0.25">
      <c r="B3" s="15" t="s">
        <v>194</v>
      </c>
      <c r="C3" s="14"/>
      <c r="D3" s="14"/>
      <c r="E3" s="20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1.6" customHeight="1" x14ac:dyDescent="0.25">
      <c r="B4" s="45" t="s">
        <v>1</v>
      </c>
      <c r="C4" s="45"/>
      <c r="D4" s="45"/>
      <c r="E4" s="20"/>
      <c r="F4" s="45"/>
      <c r="G4" s="45"/>
      <c r="H4" s="45"/>
      <c r="I4" s="45"/>
      <c r="J4" s="45"/>
      <c r="K4" s="45"/>
      <c r="L4" s="45"/>
      <c r="M4" s="45"/>
      <c r="N4" s="45"/>
      <c r="O4" s="45"/>
      <c r="P4" s="120"/>
      <c r="Q4" s="120"/>
    </row>
    <row r="5" spans="1:17" x14ac:dyDescent="0.25">
      <c r="B5" s="15" t="s">
        <v>191</v>
      </c>
      <c r="C5" s="14"/>
      <c r="D5" s="86" t="s">
        <v>307</v>
      </c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19"/>
      <c r="Q5" s="119"/>
    </row>
    <row r="6" spans="1:17" ht="18.75" x14ac:dyDescent="0.4">
      <c r="B6" s="15" t="s">
        <v>192</v>
      </c>
      <c r="C6" s="14"/>
      <c r="D6" s="112" t="s">
        <v>308</v>
      </c>
      <c r="E6" s="20"/>
      <c r="F6" s="14"/>
      <c r="G6" s="14"/>
      <c r="H6" s="14"/>
      <c r="I6" s="14"/>
      <c r="J6" s="14"/>
      <c r="K6" s="14"/>
      <c r="L6" s="14"/>
      <c r="M6" s="14"/>
      <c r="N6" s="14"/>
      <c r="O6" s="14"/>
      <c r="P6" s="119"/>
      <c r="Q6" s="119"/>
    </row>
    <row r="7" spans="1:17" x14ac:dyDescent="0.25">
      <c r="B7" s="15" t="s">
        <v>193</v>
      </c>
      <c r="C7" s="14"/>
      <c r="D7" s="86"/>
      <c r="E7" s="20"/>
      <c r="F7" s="119"/>
      <c r="G7" s="119"/>
      <c r="H7" s="14"/>
      <c r="I7" s="14"/>
      <c r="J7" s="14"/>
      <c r="K7" s="14"/>
      <c r="L7" s="14"/>
      <c r="M7" s="14"/>
      <c r="N7" s="14"/>
      <c r="O7" s="14"/>
      <c r="P7" s="119"/>
      <c r="Q7" s="119"/>
    </row>
    <row r="8" spans="1:17" ht="18.75" x14ac:dyDescent="0.4">
      <c r="B8" s="14"/>
      <c r="C8" s="14"/>
      <c r="D8" s="14"/>
      <c r="E8" s="2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25">
      <c r="B9" s="46" t="s">
        <v>263</v>
      </c>
      <c r="C9" s="14"/>
      <c r="D9" s="14"/>
      <c r="E9" s="20"/>
      <c r="F9" s="119"/>
      <c r="G9" s="119"/>
      <c r="H9" s="14"/>
      <c r="I9" s="14"/>
      <c r="J9" s="14"/>
      <c r="K9" s="14"/>
      <c r="L9" s="14"/>
      <c r="M9" s="14"/>
    </row>
    <row r="10" spans="1:17" ht="18.75" x14ac:dyDescent="0.4">
      <c r="B10" s="46"/>
      <c r="C10" s="14"/>
      <c r="D10" s="14"/>
      <c r="E10" s="20"/>
      <c r="F10" s="14"/>
      <c r="G10" s="14"/>
      <c r="H10" s="14"/>
      <c r="I10" s="14"/>
      <c r="J10" s="14"/>
      <c r="K10" s="14"/>
      <c r="L10" s="14"/>
      <c r="M10" s="14"/>
    </row>
    <row r="11" spans="1:17" x14ac:dyDescent="0.25">
      <c r="B11" s="47" t="s">
        <v>180</v>
      </c>
      <c r="C11" s="42"/>
      <c r="D11" s="42"/>
      <c r="E11" s="87" t="s">
        <v>176</v>
      </c>
      <c r="F11" s="119"/>
      <c r="G11" s="119"/>
      <c r="H11" s="14"/>
      <c r="I11" s="14"/>
      <c r="J11" s="14"/>
      <c r="K11" s="14"/>
      <c r="L11" s="14"/>
      <c r="M11" s="14"/>
      <c r="N11" s="14"/>
      <c r="O11" s="14"/>
      <c r="P11" s="119"/>
      <c r="Q11" s="119"/>
    </row>
    <row r="12" spans="1:17" x14ac:dyDescent="0.25">
      <c r="B12" s="48" t="s">
        <v>3</v>
      </c>
      <c r="C12" s="18"/>
      <c r="D12" s="18"/>
      <c r="E12" s="88">
        <v>1</v>
      </c>
      <c r="F12" s="14" t="s">
        <v>169</v>
      </c>
      <c r="G12" s="14"/>
      <c r="H12" s="14"/>
      <c r="I12" s="14"/>
      <c r="J12" s="14"/>
      <c r="K12" s="14"/>
      <c r="L12" s="14"/>
      <c r="M12" s="14"/>
      <c r="N12" s="14"/>
      <c r="O12" s="14"/>
      <c r="P12" s="119"/>
      <c r="Q12" s="119"/>
    </row>
    <row r="13" spans="1:17" x14ac:dyDescent="0.25">
      <c r="B13" s="48" t="s">
        <v>4</v>
      </c>
      <c r="C13" s="18"/>
      <c r="D13" s="18"/>
      <c r="E13" s="88">
        <v>29865.63</v>
      </c>
      <c r="F13" s="14" t="s">
        <v>170</v>
      </c>
      <c r="G13" s="14"/>
      <c r="H13" s="14"/>
      <c r="I13" s="14"/>
      <c r="J13" s="14"/>
      <c r="K13" s="14"/>
      <c r="L13" s="14"/>
      <c r="M13" s="14"/>
      <c r="N13" s="14"/>
      <c r="O13" s="14"/>
      <c r="P13" s="119"/>
      <c r="Q13" s="119"/>
    </row>
    <row r="14" spans="1:17" ht="18.75" x14ac:dyDescent="0.4">
      <c r="B14" s="48" t="s">
        <v>225</v>
      </c>
      <c r="C14" s="18"/>
      <c r="D14" s="18"/>
      <c r="E14" s="88">
        <v>2389.63</v>
      </c>
      <c r="F14" s="14" t="s">
        <v>170</v>
      </c>
      <c r="G14" s="14"/>
      <c r="H14" s="14"/>
      <c r="I14" s="14"/>
      <c r="J14" s="14"/>
      <c r="K14" s="14"/>
      <c r="L14" s="14"/>
      <c r="M14" s="14"/>
      <c r="N14" s="14"/>
      <c r="O14" s="14"/>
      <c r="P14" s="119"/>
      <c r="Q14" s="119"/>
    </row>
    <row r="15" spans="1:17" ht="18.75" x14ac:dyDescent="0.4">
      <c r="A15" s="14"/>
      <c r="B15" s="14"/>
      <c r="C15" s="14"/>
      <c r="D15" s="14"/>
      <c r="E15" s="2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25">
      <c r="B16" s="47" t="s">
        <v>173</v>
      </c>
      <c r="C16" s="42"/>
      <c r="D16" s="42"/>
      <c r="E16" s="87" t="s">
        <v>176</v>
      </c>
      <c r="F16" s="119"/>
      <c r="G16" s="119"/>
      <c r="H16" s="14"/>
      <c r="I16" s="14"/>
      <c r="J16" s="14"/>
      <c r="K16" s="14"/>
      <c r="L16" s="14"/>
      <c r="M16" s="14"/>
      <c r="N16" s="14"/>
      <c r="O16" s="14"/>
      <c r="P16" s="119"/>
      <c r="Q16" s="119"/>
    </row>
    <row r="17" spans="1:17" ht="18.75" x14ac:dyDescent="0.4">
      <c r="B17" s="49" t="s">
        <v>171</v>
      </c>
      <c r="C17" s="26"/>
      <c r="D17" s="26"/>
      <c r="E17" s="88"/>
      <c r="F17" s="14" t="s">
        <v>175</v>
      </c>
      <c r="G17" s="14"/>
      <c r="H17" s="14"/>
      <c r="I17" s="14"/>
      <c r="J17" s="14"/>
      <c r="K17" s="14"/>
      <c r="L17" s="14"/>
      <c r="M17" s="14"/>
      <c r="N17" s="14"/>
      <c r="O17" s="14"/>
      <c r="P17" s="119"/>
      <c r="Q17" s="119"/>
    </row>
    <row r="18" spans="1:17" ht="18.75" x14ac:dyDescent="0.4">
      <c r="B18" s="48" t="s">
        <v>172</v>
      </c>
      <c r="C18" s="18"/>
      <c r="D18" s="18"/>
      <c r="E18" s="88"/>
      <c r="F18" s="14" t="s">
        <v>175</v>
      </c>
      <c r="G18" s="14"/>
      <c r="H18" s="14"/>
      <c r="I18" s="14"/>
      <c r="J18" s="14"/>
      <c r="K18" s="14"/>
      <c r="L18" s="14"/>
      <c r="M18" s="14"/>
      <c r="N18" s="14"/>
      <c r="O18" s="14"/>
      <c r="P18" s="119"/>
      <c r="Q18" s="119"/>
    </row>
    <row r="19" spans="1:17" ht="18.75" x14ac:dyDescent="0.4">
      <c r="A19" s="14"/>
      <c r="B19" s="14"/>
      <c r="C19" s="14"/>
      <c r="D19" s="14"/>
      <c r="E19" s="2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x14ac:dyDescent="0.25">
      <c r="B20" s="47" t="s">
        <v>178</v>
      </c>
      <c r="C20" s="42"/>
      <c r="D20" s="42"/>
      <c r="E20" s="87" t="s">
        <v>176</v>
      </c>
      <c r="F20" s="119"/>
      <c r="G20" s="119"/>
      <c r="H20" s="14"/>
      <c r="I20" s="14"/>
      <c r="J20" s="14"/>
      <c r="K20" s="14"/>
      <c r="L20" s="14"/>
      <c r="M20" s="14"/>
      <c r="N20" s="14"/>
      <c r="O20" s="14"/>
      <c r="P20" s="119"/>
      <c r="Q20" s="119"/>
    </row>
    <row r="21" spans="1:17" ht="18.75" x14ac:dyDescent="0.4">
      <c r="B21" s="49" t="s">
        <v>5</v>
      </c>
      <c r="C21" s="26"/>
      <c r="D21" s="26"/>
      <c r="E21" s="88">
        <f>'Siirtyvä irtain omaisuus'!G33</f>
        <v>252063.68000000002</v>
      </c>
      <c r="F21" s="14" t="s">
        <v>177</v>
      </c>
      <c r="G21" s="14"/>
      <c r="H21" s="14"/>
      <c r="I21" s="14"/>
      <c r="J21" s="14"/>
      <c r="K21" s="14"/>
      <c r="L21" s="14"/>
      <c r="M21" s="14"/>
      <c r="N21" s="14"/>
      <c r="O21" s="14"/>
      <c r="P21" s="119"/>
      <c r="Q21" s="119"/>
    </row>
    <row r="22" spans="1:17" ht="18.75" x14ac:dyDescent="0.4">
      <c r="B22" s="48" t="s">
        <v>174</v>
      </c>
      <c r="C22" s="18"/>
      <c r="D22" s="18"/>
      <c r="E22" s="88"/>
      <c r="F22" s="14" t="s">
        <v>175</v>
      </c>
      <c r="G22" s="14"/>
      <c r="H22" s="14"/>
      <c r="I22" s="14"/>
      <c r="J22" s="14"/>
      <c r="K22" s="14"/>
      <c r="L22" s="14"/>
      <c r="M22" s="14"/>
      <c r="N22" s="14"/>
      <c r="O22" s="14"/>
      <c r="P22" s="119"/>
      <c r="Q22" s="119"/>
    </row>
    <row r="23" spans="1:17" ht="18.75" x14ac:dyDescent="0.4">
      <c r="A23" s="14"/>
      <c r="B23" s="14"/>
      <c r="C23" s="14"/>
      <c r="D23" s="14"/>
      <c r="E23" s="20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x14ac:dyDescent="0.25">
      <c r="B24" s="47" t="s">
        <v>179</v>
      </c>
      <c r="C24" s="42"/>
      <c r="D24" s="42"/>
      <c r="E24" s="87" t="s">
        <v>176</v>
      </c>
      <c r="F24" s="119"/>
      <c r="G24" s="119"/>
      <c r="H24" s="14"/>
      <c r="I24" s="14"/>
      <c r="J24" s="14"/>
      <c r="K24" s="14"/>
      <c r="L24" s="14"/>
      <c r="M24" s="14"/>
      <c r="N24" s="14"/>
      <c r="O24" s="14"/>
      <c r="P24" s="119"/>
      <c r="Q24" s="119"/>
    </row>
    <row r="25" spans="1:17" ht="18.75" x14ac:dyDescent="0.4">
      <c r="B25" s="48" t="s">
        <v>24</v>
      </c>
      <c r="C25" s="18"/>
      <c r="D25" s="18"/>
      <c r="E25" s="117">
        <f>Vuokrasopimukset!J24</f>
        <v>12508.07</v>
      </c>
      <c r="F25" s="14" t="s">
        <v>175</v>
      </c>
      <c r="G25" s="14"/>
      <c r="H25" s="14"/>
      <c r="I25" s="14"/>
      <c r="J25" s="14"/>
      <c r="K25" s="14"/>
      <c r="L25" s="14"/>
      <c r="M25" s="14"/>
      <c r="N25" s="14"/>
      <c r="O25" s="14"/>
      <c r="P25" s="119"/>
      <c r="Q25" s="119"/>
    </row>
    <row r="26" spans="1:17" ht="18.75" x14ac:dyDescent="0.4">
      <c r="B26" s="14"/>
      <c r="C26" s="14"/>
      <c r="D26" s="14"/>
      <c r="E26" s="20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 x14ac:dyDescent="0.4">
      <c r="B27" s="50" t="s">
        <v>6</v>
      </c>
      <c r="C27" s="51"/>
      <c r="D27" s="51"/>
      <c r="E27" s="8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19"/>
      <c r="Q27" s="119"/>
    </row>
    <row r="28" spans="1:17" ht="18.75" x14ac:dyDescent="0.4">
      <c r="B28" s="50" t="s">
        <v>7</v>
      </c>
      <c r="C28" s="51"/>
      <c r="D28" s="51"/>
      <c r="E28" s="8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19"/>
      <c r="Q28" s="119"/>
    </row>
    <row r="29" spans="1:17" x14ac:dyDescent="0.25">
      <c r="B29" s="50" t="s">
        <v>8</v>
      </c>
      <c r="C29" s="51"/>
      <c r="D29" s="51"/>
      <c r="E29" s="8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19"/>
      <c r="Q29" s="119"/>
    </row>
    <row r="30" spans="1:17" ht="18.75" x14ac:dyDescent="0.4">
      <c r="B30" s="50" t="s">
        <v>9</v>
      </c>
      <c r="C30" s="51"/>
      <c r="D30" s="51"/>
      <c r="E30" s="8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19"/>
      <c r="Q30" s="119"/>
    </row>
    <row r="31" spans="1:17" x14ac:dyDescent="0.25">
      <c r="B31" s="50" t="s">
        <v>10</v>
      </c>
      <c r="C31" s="51"/>
      <c r="D31" s="51"/>
      <c r="E31" s="8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19"/>
      <c r="Q31" s="119"/>
    </row>
    <row r="32" spans="1:17" ht="18.75" x14ac:dyDescent="0.4">
      <c r="B32" s="50" t="s">
        <v>11</v>
      </c>
      <c r="C32" s="51"/>
      <c r="D32" s="51"/>
      <c r="E32" s="8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19"/>
      <c r="Q32" s="119"/>
    </row>
    <row r="33" spans="2:17" ht="18.75" x14ac:dyDescent="0.4">
      <c r="B33" s="50" t="s">
        <v>12</v>
      </c>
      <c r="C33" s="51"/>
      <c r="D33" s="51"/>
      <c r="E33" s="8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19"/>
      <c r="Q33" s="119"/>
    </row>
    <row r="34" spans="2:17" ht="18.75" x14ac:dyDescent="0.4">
      <c r="B34" s="14"/>
      <c r="C34" s="14"/>
      <c r="D34" s="14"/>
      <c r="E34" s="20"/>
      <c r="F34" s="119"/>
      <c r="G34" s="119"/>
      <c r="H34" s="14"/>
      <c r="I34" s="14"/>
      <c r="J34" s="14"/>
      <c r="K34" s="14"/>
      <c r="L34" s="14"/>
      <c r="M34" s="14"/>
      <c r="N34" s="14"/>
      <c r="O34" s="14"/>
      <c r="P34" s="119"/>
      <c r="Q34" s="119"/>
    </row>
    <row r="35" spans="2:17" ht="18.75" x14ac:dyDescent="0.4">
      <c r="B35" s="47" t="s">
        <v>167</v>
      </c>
      <c r="C35" s="42"/>
      <c r="D35" s="42"/>
      <c r="E35" s="87"/>
      <c r="F35" s="119"/>
      <c r="G35" s="119"/>
      <c r="H35" s="14"/>
      <c r="I35" s="14"/>
      <c r="J35" s="14"/>
      <c r="K35" s="14"/>
      <c r="L35" s="14"/>
      <c r="M35" s="14"/>
      <c r="N35" s="14"/>
      <c r="O35" s="14"/>
      <c r="P35" s="119"/>
      <c r="Q35" s="119"/>
    </row>
    <row r="36" spans="2:17" ht="18.75" x14ac:dyDescent="0.4">
      <c r="B36" s="48" t="s">
        <v>233</v>
      </c>
      <c r="C36" s="18"/>
      <c r="D36" s="18"/>
      <c r="E36" s="88">
        <f>Vakuutussopimukset!G27</f>
        <v>48.989999999999995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19"/>
      <c r="Q36" s="119"/>
    </row>
    <row r="37" spans="2:17" ht="18.75" x14ac:dyDescent="0.4">
      <c r="B37" s="48"/>
      <c r="C37" s="18"/>
      <c r="D37" s="18"/>
      <c r="E37" s="8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19"/>
      <c r="Q37" s="119"/>
    </row>
    <row r="38" spans="2:17" ht="18.75" x14ac:dyDescent="0.4">
      <c r="B38" s="48"/>
      <c r="C38" s="18"/>
      <c r="D38" s="18"/>
      <c r="E38" s="88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19"/>
      <c r="Q38" s="119"/>
    </row>
    <row r="39" spans="2:17" ht="18.75" x14ac:dyDescent="0.4">
      <c r="B39" s="14"/>
      <c r="C39" s="14"/>
      <c r="D39" s="14"/>
      <c r="E39" s="20"/>
      <c r="F39" s="119"/>
      <c r="G39" s="119"/>
      <c r="H39" s="14"/>
      <c r="I39" s="14"/>
      <c r="J39" s="14"/>
      <c r="K39" s="14"/>
      <c r="L39" s="14"/>
      <c r="M39" s="14"/>
      <c r="N39" s="14"/>
      <c r="O39" s="14"/>
      <c r="P39" s="119"/>
      <c r="Q39" s="119"/>
    </row>
  </sheetData>
  <mergeCells count="40">
    <mergeCell ref="P4:Q4"/>
    <mergeCell ref="P5:Q5"/>
    <mergeCell ref="F2:G2"/>
    <mergeCell ref="P2:Q2"/>
    <mergeCell ref="F9:G9"/>
    <mergeCell ref="F11:G11"/>
    <mergeCell ref="P11:Q11"/>
    <mergeCell ref="P12:Q12"/>
    <mergeCell ref="P6:Q6"/>
    <mergeCell ref="F7:G7"/>
    <mergeCell ref="P7:Q7"/>
    <mergeCell ref="F16:G16"/>
    <mergeCell ref="P20:Q20"/>
    <mergeCell ref="P16:Q16"/>
    <mergeCell ref="P17:Q17"/>
    <mergeCell ref="P13:Q13"/>
    <mergeCell ref="P14:Q14"/>
    <mergeCell ref="P22:Q22"/>
    <mergeCell ref="F20:G20"/>
    <mergeCell ref="P18:Q18"/>
    <mergeCell ref="P21:Q21"/>
    <mergeCell ref="P25:Q25"/>
    <mergeCell ref="F24:G24"/>
    <mergeCell ref="P24:Q24"/>
    <mergeCell ref="P27:Q27"/>
    <mergeCell ref="P33:Q33"/>
    <mergeCell ref="F39:G39"/>
    <mergeCell ref="P39:Q39"/>
    <mergeCell ref="P36:Q36"/>
    <mergeCell ref="P37:Q37"/>
    <mergeCell ref="P28:Q28"/>
    <mergeCell ref="P29:Q29"/>
    <mergeCell ref="F34:G34"/>
    <mergeCell ref="P34:Q34"/>
    <mergeCell ref="F35:G35"/>
    <mergeCell ref="P35:Q35"/>
    <mergeCell ref="P38:Q38"/>
    <mergeCell ref="P31:Q31"/>
    <mergeCell ref="P32:Q32"/>
    <mergeCell ref="P30:Q30"/>
  </mergeCells>
  <hyperlinks>
    <hyperlink ref="D6" r:id="rId1" xr:uid="{E6CA5E49-E20F-4B50-B08A-F57E40CFBB17}"/>
  </hyperlinks>
  <pageMargins left="0.7" right="0.7" top="0.75" bottom="0.75" header="0.3" footer="0.3"/>
  <pageSetup paperSize="9" scale="71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45374-9EF3-4981-8AB3-1F8F8B1E1F64}">
  <sheetPr>
    <tabColor theme="7"/>
    <pageSetUpPr fitToPage="1"/>
  </sheetPr>
  <dimension ref="A1:K24"/>
  <sheetViews>
    <sheetView showGridLines="0" zoomScaleNormal="100" workbookViewId="0">
      <pane ySplit="4" topLeftCell="A5" activePane="bottomLeft" state="frozen"/>
      <selection activeCell="C14" sqref="C14"/>
      <selection pane="bottomLeft" activeCell="M15" sqref="M15"/>
    </sheetView>
  </sheetViews>
  <sheetFormatPr defaultRowHeight="15" x14ac:dyDescent="0.25"/>
  <cols>
    <col min="1" max="1" width="5.85546875" customWidth="1"/>
    <col min="2" max="2" width="13.42578125" style="3" customWidth="1"/>
    <col min="3" max="3" width="23" style="3" customWidth="1"/>
    <col min="4" max="4" width="40.85546875" style="3" customWidth="1"/>
    <col min="5" max="5" width="54" style="3" customWidth="1"/>
    <col min="6" max="6" width="13.140625" style="9" customWidth="1"/>
    <col min="7" max="7" width="13.7109375" style="3" customWidth="1"/>
    <col min="8" max="8" width="13.140625" style="9" customWidth="1"/>
    <col min="9" max="11" width="13.140625" style="3" customWidth="1"/>
  </cols>
  <sheetData>
    <row r="1" spans="1:11" x14ac:dyDescent="0.25">
      <c r="B1" s="30" t="s">
        <v>238</v>
      </c>
      <c r="C1" s="30"/>
      <c r="D1" s="30"/>
      <c r="E1" s="30"/>
      <c r="F1" s="59"/>
      <c r="G1" s="30"/>
      <c r="H1" s="59"/>
      <c r="I1" s="30"/>
      <c r="J1" s="30"/>
      <c r="K1" s="30"/>
    </row>
    <row r="2" spans="1:11" x14ac:dyDescent="0.25">
      <c r="B2" s="30" t="s">
        <v>237</v>
      </c>
      <c r="C2" s="30"/>
      <c r="D2" s="30"/>
      <c r="E2" s="30"/>
      <c r="F2" s="59"/>
      <c r="G2" s="30"/>
      <c r="H2" s="59"/>
      <c r="I2" s="30"/>
      <c r="J2" s="30"/>
      <c r="K2" s="30"/>
    </row>
    <row r="3" spans="1:11" ht="35.450000000000003" customHeight="1" x14ac:dyDescent="0.25">
      <c r="A3" s="93" t="s">
        <v>179</v>
      </c>
      <c r="D3"/>
      <c r="E3"/>
      <c r="F3" s="60"/>
      <c r="G3"/>
      <c r="H3" s="60"/>
      <c r="I3"/>
      <c r="J3"/>
      <c r="K3"/>
    </row>
    <row r="4" spans="1:11" s="13" customFormat="1" ht="60.75" thickBot="1" x14ac:dyDescent="0.3">
      <c r="B4" s="35" t="s">
        <v>14</v>
      </c>
      <c r="C4" s="106" t="s">
        <v>242</v>
      </c>
      <c r="D4" s="35" t="s">
        <v>15</v>
      </c>
      <c r="E4" s="35" t="s">
        <v>16</v>
      </c>
      <c r="F4" s="61" t="s">
        <v>17</v>
      </c>
      <c r="G4" s="35" t="s">
        <v>156</v>
      </c>
      <c r="H4" s="61" t="s">
        <v>18</v>
      </c>
      <c r="I4" s="35" t="s">
        <v>182</v>
      </c>
      <c r="J4" s="35" t="s">
        <v>168</v>
      </c>
      <c r="K4" s="35" t="s">
        <v>181</v>
      </c>
    </row>
    <row r="5" spans="1:11" s="13" customFormat="1" x14ac:dyDescent="0.25">
      <c r="B5" s="12"/>
      <c r="C5" s="12"/>
      <c r="D5" s="12"/>
      <c r="E5" s="12"/>
      <c r="F5" s="62"/>
      <c r="G5" s="12"/>
      <c r="H5" s="62"/>
      <c r="I5" s="12"/>
      <c r="J5" s="12"/>
      <c r="K5" s="12"/>
    </row>
    <row r="6" spans="1:11" s="3" customFormat="1" ht="18.75" x14ac:dyDescent="0.3">
      <c r="B6" s="37" t="s">
        <v>23</v>
      </c>
      <c r="C6" s="37"/>
      <c r="D6" s="5"/>
      <c r="E6" s="5"/>
      <c r="F6" s="6"/>
      <c r="G6" s="5"/>
      <c r="H6" s="6"/>
      <c r="I6" s="7"/>
      <c r="J6" s="8"/>
      <c r="K6" s="6"/>
    </row>
    <row r="7" spans="1:11" s="3" customFormat="1" x14ac:dyDescent="0.25">
      <c r="B7" s="40" t="s">
        <v>255</v>
      </c>
      <c r="C7" s="40" t="s">
        <v>256</v>
      </c>
      <c r="D7" s="40" t="s">
        <v>257</v>
      </c>
      <c r="E7" s="40" t="s">
        <v>258</v>
      </c>
      <c r="F7" s="52">
        <v>39814</v>
      </c>
      <c r="G7" s="40" t="s">
        <v>19</v>
      </c>
      <c r="H7" s="52"/>
      <c r="I7" s="53">
        <v>854.96</v>
      </c>
      <c r="J7" s="54">
        <v>5728.5</v>
      </c>
      <c r="K7" s="55"/>
    </row>
    <row r="8" spans="1:11" s="3" customFormat="1" x14ac:dyDescent="0.25">
      <c r="B8" s="40" t="s">
        <v>255</v>
      </c>
      <c r="C8" s="40" t="s">
        <v>256</v>
      </c>
      <c r="D8" s="40" t="s">
        <v>257</v>
      </c>
      <c r="E8" s="40" t="s">
        <v>259</v>
      </c>
      <c r="F8" s="52">
        <v>39814</v>
      </c>
      <c r="G8" s="40" t="s">
        <v>19</v>
      </c>
      <c r="H8" s="52"/>
      <c r="I8" s="53">
        <v>249.8</v>
      </c>
      <c r="J8" s="54">
        <v>1675</v>
      </c>
      <c r="K8" s="55"/>
    </row>
    <row r="9" spans="1:11" s="3" customFormat="1" x14ac:dyDescent="0.25">
      <c r="B9" s="40" t="s">
        <v>255</v>
      </c>
      <c r="C9" s="40" t="s">
        <v>256</v>
      </c>
      <c r="D9" s="40" t="s">
        <v>257</v>
      </c>
      <c r="E9" s="40" t="s">
        <v>260</v>
      </c>
      <c r="F9" s="52">
        <v>39814</v>
      </c>
      <c r="G9" s="40" t="s">
        <v>19</v>
      </c>
      <c r="H9" s="52"/>
      <c r="I9" s="53">
        <v>125.6</v>
      </c>
      <c r="J9" s="54">
        <v>884.2</v>
      </c>
      <c r="K9" s="55"/>
    </row>
    <row r="10" spans="1:11" s="3" customFormat="1" x14ac:dyDescent="0.25">
      <c r="B10" s="40" t="s">
        <v>255</v>
      </c>
      <c r="C10" s="40" t="s">
        <v>256</v>
      </c>
      <c r="D10" s="40" t="s">
        <v>257</v>
      </c>
      <c r="E10" s="40" t="s">
        <v>312</v>
      </c>
      <c r="F10" s="52">
        <v>39814</v>
      </c>
      <c r="G10" s="40" t="s">
        <v>19</v>
      </c>
      <c r="H10" s="52"/>
      <c r="I10" s="53">
        <v>124.1</v>
      </c>
      <c r="J10" s="54">
        <v>831.47</v>
      </c>
      <c r="K10" s="55" t="s">
        <v>313</v>
      </c>
    </row>
    <row r="11" spans="1:11" s="3" customFormat="1" x14ac:dyDescent="0.25">
      <c r="B11" s="40" t="s">
        <v>255</v>
      </c>
      <c r="C11" s="40" t="s">
        <v>256</v>
      </c>
      <c r="D11" s="40" t="s">
        <v>257</v>
      </c>
      <c r="E11" s="40" t="s">
        <v>309</v>
      </c>
      <c r="F11" s="52">
        <v>39814</v>
      </c>
      <c r="G11" s="40" t="s">
        <v>19</v>
      </c>
      <c r="H11" s="52"/>
      <c r="I11" s="53">
        <v>31</v>
      </c>
      <c r="J11" s="54">
        <v>207.7</v>
      </c>
      <c r="K11" s="55"/>
    </row>
    <row r="12" spans="1:11" x14ac:dyDescent="0.25">
      <c r="D12" s="3" t="s">
        <v>295</v>
      </c>
      <c r="J12" s="115"/>
      <c r="K12" s="56"/>
    </row>
    <row r="13" spans="1:11" ht="18.75" x14ac:dyDescent="0.3">
      <c r="B13" s="37" t="s">
        <v>20</v>
      </c>
      <c r="C13" s="37"/>
      <c r="D13" s="10"/>
      <c r="E13" s="10"/>
      <c r="F13" s="63"/>
      <c r="G13" s="10"/>
      <c r="H13" s="63"/>
      <c r="I13" s="10"/>
      <c r="J13" s="10"/>
      <c r="K13" s="57"/>
    </row>
    <row r="14" spans="1:11" s="3" customFormat="1" x14ac:dyDescent="0.25">
      <c r="B14" s="40" t="s">
        <v>255</v>
      </c>
      <c r="C14" s="40"/>
      <c r="D14" s="40" t="s">
        <v>261</v>
      </c>
      <c r="E14" s="40" t="s">
        <v>262</v>
      </c>
      <c r="F14" s="52">
        <v>43466</v>
      </c>
      <c r="G14" s="40" t="s">
        <v>19</v>
      </c>
      <c r="H14" s="52"/>
      <c r="I14" s="53">
        <v>384</v>
      </c>
      <c r="J14" s="54">
        <v>2995.2</v>
      </c>
      <c r="K14" s="55"/>
    </row>
    <row r="15" spans="1:11" x14ac:dyDescent="0.25">
      <c r="D15" s="3" t="s">
        <v>296</v>
      </c>
      <c r="K15" s="56"/>
    </row>
    <row r="16" spans="1:11" ht="18.75" x14ac:dyDescent="0.3">
      <c r="B16" s="38" t="s">
        <v>21</v>
      </c>
      <c r="C16" s="38"/>
      <c r="D16" s="10"/>
      <c r="E16" s="10"/>
      <c r="F16" s="63"/>
      <c r="G16" s="10"/>
      <c r="H16" s="63"/>
      <c r="I16" s="10"/>
      <c r="J16" s="10"/>
      <c r="K16" s="57"/>
    </row>
    <row r="17" spans="2:11" s="3" customFormat="1" x14ac:dyDescent="0.25">
      <c r="B17" s="40"/>
      <c r="C17" s="40"/>
      <c r="D17" s="40"/>
      <c r="E17" s="40"/>
      <c r="F17" s="52"/>
      <c r="G17" s="40"/>
      <c r="H17" s="52"/>
      <c r="I17" s="53"/>
      <c r="J17" s="54"/>
      <c r="K17" s="58"/>
    </row>
    <row r="18" spans="2:11" x14ac:dyDescent="0.25">
      <c r="K18" s="56"/>
    </row>
    <row r="19" spans="2:11" ht="18.75" x14ac:dyDescent="0.3">
      <c r="B19" s="38" t="s">
        <v>22</v>
      </c>
      <c r="C19" s="38"/>
      <c r="K19" s="56"/>
    </row>
    <row r="20" spans="2:11" s="3" customFormat="1" x14ac:dyDescent="0.25">
      <c r="B20" s="40" t="s">
        <v>255</v>
      </c>
      <c r="C20" s="40" t="s">
        <v>256</v>
      </c>
      <c r="D20" s="40" t="s">
        <v>310</v>
      </c>
      <c r="E20" s="40" t="s">
        <v>311</v>
      </c>
      <c r="F20" s="52">
        <v>44927</v>
      </c>
      <c r="G20" s="40" t="s">
        <v>19</v>
      </c>
      <c r="H20" s="52"/>
      <c r="I20" s="53">
        <v>15.5</v>
      </c>
      <c r="J20" s="54">
        <v>186</v>
      </c>
      <c r="K20" s="58" t="s">
        <v>313</v>
      </c>
    </row>
    <row r="21" spans="2:11" x14ac:dyDescent="0.25">
      <c r="K21" s="56"/>
    </row>
    <row r="22" spans="2:11" ht="18.75" x14ac:dyDescent="0.3">
      <c r="B22" s="38" t="s">
        <v>25</v>
      </c>
      <c r="C22" s="38"/>
      <c r="K22" s="56"/>
    </row>
    <row r="23" spans="2:11" s="3" customFormat="1" x14ac:dyDescent="0.25">
      <c r="B23" s="40"/>
      <c r="C23" s="40"/>
      <c r="D23" s="40"/>
      <c r="E23" s="40"/>
      <c r="F23" s="52"/>
      <c r="G23" s="40"/>
      <c r="H23" s="52"/>
      <c r="I23" s="53"/>
      <c r="J23" s="54"/>
      <c r="K23" s="55"/>
    </row>
    <row r="24" spans="2:11" x14ac:dyDescent="0.25">
      <c r="J24" s="115">
        <f>SUM(J7:J20)</f>
        <v>12508.07</v>
      </c>
    </row>
  </sheetData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4BB8C-B286-4673-8A94-A19099351C34}">
  <sheetPr>
    <tabColor theme="7"/>
    <pageSetUpPr fitToPage="1"/>
  </sheetPr>
  <dimension ref="A1:AI33"/>
  <sheetViews>
    <sheetView showGridLines="0" zoomScale="115" zoomScaleNormal="115" workbookViewId="0">
      <pane ySplit="5" topLeftCell="A6" activePane="bottomLeft" state="frozen"/>
      <selection pane="bottomLeft" activeCell="I16" sqref="I16"/>
    </sheetView>
  </sheetViews>
  <sheetFormatPr defaultRowHeight="15" x14ac:dyDescent="0.25"/>
  <cols>
    <col min="1" max="1" width="6.42578125" customWidth="1"/>
    <col min="2" max="2" width="13.42578125" style="3" customWidth="1"/>
    <col min="3" max="3" width="18.42578125" style="3" customWidth="1"/>
    <col min="4" max="4" width="46.42578125" style="3" customWidth="1"/>
    <col min="5" max="5" width="54" style="3" customWidth="1"/>
    <col min="6" max="6" width="13.140625" style="3" customWidth="1"/>
    <col min="7" max="8" width="14.28515625" style="3" customWidth="1"/>
    <col min="9" max="9" width="14.5703125" style="9" customWidth="1"/>
    <col min="10" max="11" width="19" style="3" customWidth="1"/>
  </cols>
  <sheetData>
    <row r="1" spans="1:11" x14ac:dyDescent="0.25">
      <c r="B1" s="30" t="s">
        <v>149</v>
      </c>
      <c r="C1" s="30"/>
      <c r="D1" s="30"/>
      <c r="E1" s="30"/>
      <c r="F1" s="30"/>
      <c r="G1" s="30"/>
      <c r="H1" s="30"/>
      <c r="I1" s="59"/>
      <c r="J1" s="30"/>
      <c r="K1" s="30"/>
    </row>
    <row r="2" spans="1:11" x14ac:dyDescent="0.25">
      <c r="B2" s="30" t="s">
        <v>237</v>
      </c>
      <c r="C2" s="30"/>
      <c r="D2" s="30"/>
      <c r="E2" s="30"/>
      <c r="F2" s="30"/>
      <c r="G2" s="30"/>
      <c r="H2" s="30"/>
      <c r="I2" s="59"/>
      <c r="J2" s="30"/>
      <c r="K2" s="30"/>
    </row>
    <row r="3" spans="1:11" x14ac:dyDescent="0.25">
      <c r="B3" s="30" t="s">
        <v>154</v>
      </c>
      <c r="C3" s="30"/>
      <c r="D3" s="30"/>
      <c r="E3" s="30"/>
      <c r="F3" s="30"/>
      <c r="G3" s="30"/>
      <c r="H3" s="30"/>
      <c r="I3" s="59"/>
      <c r="J3" s="30"/>
      <c r="K3" s="30"/>
    </row>
    <row r="4" spans="1:11" ht="32.450000000000003" customHeight="1" x14ac:dyDescent="0.25">
      <c r="A4" s="93" t="s">
        <v>195</v>
      </c>
      <c r="B4" s="36"/>
      <c r="C4"/>
      <c r="D4"/>
      <c r="E4"/>
      <c r="F4"/>
      <c r="G4"/>
      <c r="H4"/>
      <c r="I4" s="60"/>
      <c r="J4"/>
      <c r="K4"/>
    </row>
    <row r="5" spans="1:11" s="13" customFormat="1" ht="39.6" customHeight="1" thickBot="1" x14ac:dyDescent="0.3">
      <c r="B5" s="35" t="s">
        <v>14</v>
      </c>
      <c r="C5" s="35" t="s">
        <v>145</v>
      </c>
      <c r="D5" s="35" t="s">
        <v>148</v>
      </c>
      <c r="E5" s="35" t="s">
        <v>152</v>
      </c>
      <c r="F5" s="35" t="s">
        <v>146</v>
      </c>
      <c r="G5" s="35" t="s">
        <v>147</v>
      </c>
      <c r="H5" s="35" t="s">
        <v>163</v>
      </c>
      <c r="I5" s="61" t="s">
        <v>150</v>
      </c>
      <c r="J5" s="35" t="s">
        <v>151</v>
      </c>
      <c r="K5" s="35" t="s">
        <v>167</v>
      </c>
    </row>
    <row r="6" spans="1:11" s="3" customFormat="1" ht="31.5" x14ac:dyDescent="0.5">
      <c r="B6" s="37" t="s">
        <v>157</v>
      </c>
      <c r="C6" s="4"/>
      <c r="D6" s="5"/>
      <c r="E6" s="5"/>
      <c r="F6" s="6"/>
      <c r="G6" s="5"/>
      <c r="H6" s="5"/>
      <c r="I6" s="6"/>
      <c r="J6" s="7"/>
      <c r="K6" s="7"/>
    </row>
    <row r="7" spans="1:11" s="3" customFormat="1" x14ac:dyDescent="0.25">
      <c r="B7" s="40" t="s">
        <v>14</v>
      </c>
      <c r="C7" s="40"/>
      <c r="D7" s="40"/>
      <c r="E7" s="40"/>
      <c r="F7" s="52"/>
      <c r="G7" s="40"/>
      <c r="H7" s="40"/>
      <c r="I7" s="52"/>
      <c r="J7" s="53"/>
      <c r="K7" s="53"/>
    </row>
    <row r="8" spans="1:11" s="3" customFormat="1" x14ac:dyDescent="0.25">
      <c r="I8" s="9"/>
    </row>
    <row r="9" spans="1:11" s="3" customFormat="1" ht="31.5" x14ac:dyDescent="0.5">
      <c r="B9" s="37" t="s">
        <v>20</v>
      </c>
      <c r="C9" s="4"/>
      <c r="D9" s="5"/>
      <c r="E9" s="5"/>
      <c r="F9" s="5"/>
      <c r="G9" s="5"/>
      <c r="H9" s="5"/>
      <c r="I9" s="6"/>
      <c r="J9" s="5"/>
      <c r="K9" s="5"/>
    </row>
    <row r="10" spans="1:11" s="3" customFormat="1" x14ac:dyDescent="0.25">
      <c r="B10" s="40" t="s">
        <v>14</v>
      </c>
      <c r="C10" s="40"/>
      <c r="D10" s="40"/>
      <c r="E10" s="40"/>
      <c r="F10" s="52"/>
      <c r="G10" s="40"/>
      <c r="H10" s="40"/>
      <c r="I10" s="52"/>
      <c r="J10" s="53"/>
      <c r="K10" s="53"/>
    </row>
    <row r="11" spans="1:11" s="3" customFormat="1" x14ac:dyDescent="0.25">
      <c r="C11"/>
      <c r="D11" s="3" t="s">
        <v>292</v>
      </c>
      <c r="E11" s="3" t="s">
        <v>285</v>
      </c>
      <c r="F11" s="9" t="s">
        <v>281</v>
      </c>
      <c r="G11" s="3">
        <v>4835</v>
      </c>
      <c r="I11" s="9"/>
      <c r="J11" s="113"/>
      <c r="K11" s="113"/>
    </row>
    <row r="12" spans="1:11" s="3" customFormat="1" x14ac:dyDescent="0.25">
      <c r="C12"/>
      <c r="D12" s="3" t="s">
        <v>283</v>
      </c>
      <c r="E12" s="3" t="s">
        <v>284</v>
      </c>
      <c r="F12" s="9" t="s">
        <v>281</v>
      </c>
      <c r="G12" s="3">
        <v>0</v>
      </c>
      <c r="I12" s="9"/>
      <c r="J12" s="113"/>
      <c r="K12" s="113"/>
    </row>
    <row r="13" spans="1:11" s="3" customFormat="1" x14ac:dyDescent="0.25">
      <c r="C13"/>
      <c r="D13" s="3" t="s">
        <v>264</v>
      </c>
      <c r="E13" s="3" t="s">
        <v>291</v>
      </c>
      <c r="F13" s="9" t="s">
        <v>281</v>
      </c>
      <c r="G13" s="3">
        <v>5867.76</v>
      </c>
      <c r="I13" s="9"/>
      <c r="J13" s="113"/>
      <c r="K13" s="113"/>
    </row>
    <row r="14" spans="1:11" s="3" customFormat="1" x14ac:dyDescent="0.25">
      <c r="C14"/>
      <c r="D14" s="3" t="s">
        <v>265</v>
      </c>
      <c r="E14" s="3" t="s">
        <v>282</v>
      </c>
      <c r="F14" s="9" t="s">
        <v>281</v>
      </c>
      <c r="G14" s="3">
        <v>28600</v>
      </c>
      <c r="I14" s="9"/>
      <c r="J14" s="113"/>
      <c r="K14" s="113"/>
    </row>
    <row r="15" spans="1:11" x14ac:dyDescent="0.25">
      <c r="C15"/>
      <c r="D15" s="3" t="s">
        <v>293</v>
      </c>
      <c r="E15" s="114">
        <v>2016</v>
      </c>
      <c r="F15" s="3" t="s">
        <v>281</v>
      </c>
      <c r="G15" s="3">
        <v>3173.98</v>
      </c>
    </row>
    <row r="16" spans="1:11" x14ac:dyDescent="0.25">
      <c r="C16"/>
      <c r="D16" s="3" t="s">
        <v>297</v>
      </c>
      <c r="F16" s="3" t="s">
        <v>281</v>
      </c>
      <c r="G16" s="3">
        <v>209145.60000000001</v>
      </c>
    </row>
    <row r="17" spans="2:35" x14ac:dyDescent="0.25">
      <c r="D17" s="3" t="s">
        <v>280</v>
      </c>
      <c r="E17" s="3" t="s">
        <v>286</v>
      </c>
      <c r="F17" s="3" t="s">
        <v>281</v>
      </c>
      <c r="G17" s="3">
        <v>0</v>
      </c>
    </row>
    <row r="18" spans="2:35" x14ac:dyDescent="0.25">
      <c r="D18" s="3" t="s">
        <v>287</v>
      </c>
      <c r="E18" s="3" t="s">
        <v>288</v>
      </c>
      <c r="F18" s="3" t="s">
        <v>281</v>
      </c>
      <c r="G18" s="3">
        <v>0</v>
      </c>
    </row>
    <row r="19" spans="2:35" x14ac:dyDescent="0.25">
      <c r="D19" s="3" t="s">
        <v>289</v>
      </c>
      <c r="E19" s="3" t="s">
        <v>290</v>
      </c>
      <c r="F19" s="3" t="s">
        <v>281</v>
      </c>
      <c r="G19" s="3">
        <v>0</v>
      </c>
    </row>
    <row r="20" spans="2:35" x14ac:dyDescent="0.25">
      <c r="D20" s="3" t="s">
        <v>294</v>
      </c>
    </row>
    <row r="21" spans="2:35" ht="31.5" x14ac:dyDescent="0.5">
      <c r="B21" s="38" t="s">
        <v>21</v>
      </c>
      <c r="C21" s="11"/>
      <c r="D21" s="5"/>
      <c r="E21" s="5"/>
      <c r="F21" s="5"/>
      <c r="G21" s="5"/>
      <c r="H21" s="5"/>
      <c r="I21" s="6"/>
      <c r="J21" s="5"/>
      <c r="K21" s="5"/>
    </row>
    <row r="22" spans="2:35" x14ac:dyDescent="0.25">
      <c r="B22" s="40" t="s">
        <v>14</v>
      </c>
      <c r="C22" s="40"/>
      <c r="D22" s="40"/>
      <c r="E22" s="40"/>
      <c r="F22" s="52"/>
      <c r="G22" s="40"/>
      <c r="H22" s="40"/>
      <c r="I22" s="52"/>
      <c r="J22" s="53"/>
      <c r="K22" s="53"/>
    </row>
    <row r="24" spans="2:35" ht="31.5" x14ac:dyDescent="0.5">
      <c r="B24" s="38" t="s">
        <v>22</v>
      </c>
      <c r="C24" s="11"/>
    </row>
    <row r="25" spans="2:35" x14ac:dyDescent="0.25">
      <c r="B25" s="40" t="s">
        <v>14</v>
      </c>
      <c r="C25" s="40" t="s">
        <v>302</v>
      </c>
      <c r="D25" s="40" t="s">
        <v>298</v>
      </c>
      <c r="E25" s="40" t="s">
        <v>299</v>
      </c>
      <c r="F25" s="52" t="s">
        <v>281</v>
      </c>
      <c r="G25" s="40">
        <v>41.34</v>
      </c>
      <c r="H25" s="40" t="s">
        <v>300</v>
      </c>
      <c r="I25" s="52"/>
      <c r="J25" s="53"/>
      <c r="K25" s="53"/>
    </row>
    <row r="26" spans="2:35" x14ac:dyDescent="0.25">
      <c r="B26" s="40"/>
      <c r="C26" s="40" t="s">
        <v>303</v>
      </c>
      <c r="D26" s="40" t="s">
        <v>301</v>
      </c>
      <c r="E26" s="40" t="s">
        <v>304</v>
      </c>
      <c r="F26" s="40"/>
      <c r="G26" s="40"/>
      <c r="H26" s="40"/>
      <c r="I26" s="52"/>
      <c r="J26" s="40"/>
      <c r="K26" s="40"/>
    </row>
    <row r="27" spans="2:35" x14ac:dyDescent="0.25">
      <c r="B27" s="40"/>
      <c r="C27" s="40" t="s">
        <v>302</v>
      </c>
      <c r="D27" s="40" t="s">
        <v>305</v>
      </c>
      <c r="E27" s="40" t="s">
        <v>306</v>
      </c>
      <c r="F27" s="40" t="s">
        <v>281</v>
      </c>
      <c r="G27" s="40">
        <v>400</v>
      </c>
      <c r="H27" s="40"/>
      <c r="I27" s="52"/>
      <c r="J27" s="40"/>
      <c r="K27" s="40"/>
    </row>
    <row r="28" spans="2:35" ht="31.5" x14ac:dyDescent="0.5">
      <c r="B28" s="38" t="s">
        <v>25</v>
      </c>
      <c r="C28" s="11"/>
    </row>
    <row r="29" spans="2:35" x14ac:dyDescent="0.25">
      <c r="B29" s="40" t="s">
        <v>14</v>
      </c>
      <c r="C29" s="40"/>
      <c r="D29" s="40"/>
      <c r="E29" s="40"/>
      <c r="F29" s="52"/>
      <c r="G29" s="40"/>
      <c r="H29" s="40"/>
      <c r="I29" s="52"/>
      <c r="J29" s="53"/>
      <c r="K29" s="53"/>
    </row>
    <row r="31" spans="2:35" ht="31.5" x14ac:dyDescent="0.5">
      <c r="B31" s="38" t="s">
        <v>220</v>
      </c>
      <c r="C31" s="38"/>
      <c r="D31" s="11"/>
      <c r="E31" s="11"/>
      <c r="O31" s="32"/>
      <c r="P31" s="1"/>
      <c r="Q31" s="3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.6" customHeight="1" x14ac:dyDescent="0.25">
      <c r="B32" s="40" t="s">
        <v>14</v>
      </c>
      <c r="C32" s="40"/>
      <c r="D32" s="40"/>
      <c r="E32" s="40"/>
      <c r="F32" s="40"/>
      <c r="G32" s="40"/>
      <c r="H32" s="40"/>
      <c r="I32" s="52"/>
      <c r="J32" s="40"/>
      <c r="K32" s="40"/>
      <c r="O32" s="32"/>
      <c r="P32" s="1"/>
      <c r="Q32" s="3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7:7" x14ac:dyDescent="0.25">
      <c r="G33" s="3">
        <f>SUM(G11:G27)</f>
        <v>252063.68000000002</v>
      </c>
    </row>
  </sheetData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05D0F-934C-4262-B657-D25A9AF71E34}">
  <sheetPr>
    <tabColor theme="7"/>
  </sheetPr>
  <dimension ref="A1:AG40"/>
  <sheetViews>
    <sheetView showGridLines="0" tabSelected="1" zoomScaleNormal="100" workbookViewId="0">
      <pane ySplit="4" topLeftCell="A5" activePane="bottomLeft" state="frozen"/>
      <selection pane="bottomLeft" activeCell="B11" sqref="B11"/>
    </sheetView>
  </sheetViews>
  <sheetFormatPr defaultRowHeight="15" x14ac:dyDescent="0.25"/>
  <cols>
    <col min="2" max="2" width="13.42578125" style="3" customWidth="1"/>
    <col min="3" max="3" width="16.5703125" style="3" customWidth="1"/>
    <col min="4" max="4" width="17.28515625" style="3" customWidth="1"/>
    <col min="5" max="5" width="36.85546875" style="3" customWidth="1"/>
    <col min="6" max="6" width="39.42578125" style="3" customWidth="1"/>
    <col min="7" max="7" width="13.140625" style="3" customWidth="1"/>
    <col min="8" max="8" width="15.140625" style="9" customWidth="1"/>
    <col min="9" max="9" width="14.28515625" style="9" customWidth="1"/>
    <col min="10" max="11" width="14.28515625" style="3" customWidth="1"/>
  </cols>
  <sheetData>
    <row r="1" spans="1:33" x14ac:dyDescent="0.25">
      <c r="B1" s="30" t="s">
        <v>161</v>
      </c>
      <c r="C1" s="30"/>
      <c r="D1" s="30"/>
      <c r="E1" s="30"/>
      <c r="F1" s="30"/>
      <c r="G1" s="30"/>
      <c r="H1" s="59"/>
      <c r="I1" s="59"/>
      <c r="J1" s="30"/>
      <c r="K1"/>
    </row>
    <row r="2" spans="1:33" x14ac:dyDescent="0.25">
      <c r="B2" s="30" t="s">
        <v>237</v>
      </c>
      <c r="C2" s="30"/>
      <c r="D2" s="30"/>
      <c r="E2" s="30"/>
      <c r="F2" s="30"/>
      <c r="G2" s="30"/>
      <c r="H2" s="59"/>
      <c r="I2" s="59"/>
      <c r="J2" s="30"/>
      <c r="K2"/>
    </row>
    <row r="3" spans="1:33" ht="36.950000000000003" customHeight="1" x14ac:dyDescent="0.5">
      <c r="A3" s="93" t="s">
        <v>231</v>
      </c>
      <c r="C3"/>
      <c r="D3"/>
      <c r="E3"/>
      <c r="F3"/>
      <c r="G3"/>
      <c r="H3" s="60"/>
      <c r="I3" s="60"/>
      <c r="J3"/>
      <c r="K3"/>
      <c r="Q3" s="31"/>
      <c r="R3" s="31"/>
    </row>
    <row r="4" spans="1:33" s="69" customFormat="1" ht="30.75" thickBot="1" x14ac:dyDescent="0.3">
      <c r="B4" s="67" t="s">
        <v>143</v>
      </c>
      <c r="C4" s="67" t="s">
        <v>160</v>
      </c>
      <c r="D4" s="67" t="s">
        <v>232</v>
      </c>
      <c r="E4" s="67" t="s">
        <v>158</v>
      </c>
      <c r="F4" s="67" t="s">
        <v>159</v>
      </c>
      <c r="G4" s="67" t="s">
        <v>164</v>
      </c>
      <c r="H4" s="68" t="s">
        <v>17</v>
      </c>
      <c r="I4" s="68" t="s">
        <v>162</v>
      </c>
      <c r="J4" s="67" t="s">
        <v>166</v>
      </c>
      <c r="K4" s="67" t="s">
        <v>167</v>
      </c>
      <c r="Q4" s="39"/>
      <c r="R4" s="39"/>
      <c r="S4" s="43"/>
      <c r="T4" s="43"/>
      <c r="U4" s="43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s="3" customFormat="1" ht="31.5" x14ac:dyDescent="0.5">
      <c r="B5" s="37"/>
      <c r="C5" s="4"/>
      <c r="D5" s="4"/>
      <c r="E5" s="10"/>
      <c r="F5" s="10"/>
      <c r="G5" s="10"/>
      <c r="H5" s="63"/>
      <c r="I5" s="9"/>
      <c r="J5" s="10"/>
      <c r="K5" s="10"/>
      <c r="Q5" s="31"/>
      <c r="R5" s="31"/>
      <c r="S5" s="31"/>
      <c r="T5" s="31"/>
      <c r="U5" s="3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3" customFormat="1" ht="23.25" x14ac:dyDescent="0.5">
      <c r="B6" s="40"/>
      <c r="C6" s="40"/>
      <c r="D6" s="40"/>
      <c r="E6" s="40"/>
      <c r="F6" s="40"/>
      <c r="G6" s="40"/>
      <c r="H6" s="52"/>
      <c r="I6" s="52"/>
      <c r="J6" s="40"/>
      <c r="K6" s="40"/>
      <c r="Q6" s="31"/>
      <c r="R6" s="31"/>
      <c r="S6" s="31"/>
      <c r="T6" s="31"/>
      <c r="U6" s="3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 x14ac:dyDescent="0.3"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 x14ac:dyDescent="0.3"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x14ac:dyDescent="0.3"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.75" x14ac:dyDescent="0.3"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75" x14ac:dyDescent="0.3"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x14ac:dyDescent="0.3"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75" x14ac:dyDescent="0.3"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75" x14ac:dyDescent="0.3"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75" x14ac:dyDescent="0.3"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75" x14ac:dyDescent="0.3"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7:33" ht="15.75" x14ac:dyDescent="0.3"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7:33" ht="15.75" x14ac:dyDescent="0.3"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7:33" ht="15.75" x14ac:dyDescent="0.3"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7:33" ht="15.75" x14ac:dyDescent="0.3"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7:33" ht="15.75" x14ac:dyDescent="0.3"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7:33" ht="15.75" x14ac:dyDescent="0.3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7:33" ht="15.75" x14ac:dyDescent="0.3"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7:33" ht="15.75" x14ac:dyDescent="0.3"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7:33" ht="15.75" x14ac:dyDescent="0.3"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7:33" ht="15.75" x14ac:dyDescent="0.3"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7:33" ht="15.75" x14ac:dyDescent="0.3"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7:33" ht="15.75" x14ac:dyDescent="0.3"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7:33" ht="15.75" x14ac:dyDescent="0.3"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7:33" ht="15.75" x14ac:dyDescent="0.3"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7:33" ht="15.75" x14ac:dyDescent="0.3"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7:33" ht="15.75" x14ac:dyDescent="0.3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7:33" ht="15.75" x14ac:dyDescent="0.3"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7:33" ht="15.75" x14ac:dyDescent="0.3"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7:33" ht="15.75" x14ac:dyDescent="0.3"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7:33" ht="15.75" x14ac:dyDescent="0.3"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7:33" ht="15.75" x14ac:dyDescent="0.3"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7:33" ht="15.75" x14ac:dyDescent="0.3"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7:33" ht="15.75" x14ac:dyDescent="0.3"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7:33" ht="15.75" x14ac:dyDescent="0.3"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</sheetData>
  <pageMargins left="0.7" right="0.7" top="0.75" bottom="0.75" header="0.3" footer="0.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085E7-C49D-4C18-97C3-393312F72680}">
  <sheetPr>
    <tabColor theme="7"/>
  </sheetPr>
  <dimension ref="A1:AH77"/>
  <sheetViews>
    <sheetView showGridLines="0" view="pageBreakPreview" zoomScale="60" zoomScaleNormal="100" workbookViewId="0">
      <pane ySplit="4" topLeftCell="A5" activePane="bottomLeft" state="frozen"/>
      <selection activeCell="C14" sqref="C14"/>
      <selection pane="bottomLeft" activeCell="F26" sqref="F26"/>
    </sheetView>
  </sheetViews>
  <sheetFormatPr defaultRowHeight="15" x14ac:dyDescent="0.25"/>
  <cols>
    <col min="2" max="3" width="13.42578125" style="3" customWidth="1"/>
    <col min="4" max="4" width="16.5703125" style="3" customWidth="1"/>
    <col min="5" max="5" width="17.28515625" style="3" customWidth="1"/>
    <col min="6" max="6" width="36.85546875" style="3" customWidth="1"/>
    <col min="7" max="7" width="39.42578125" style="3" customWidth="1"/>
    <col min="8" max="8" width="13.140625" style="3" customWidth="1"/>
    <col min="9" max="9" width="15.140625" style="9" customWidth="1"/>
    <col min="10" max="10" width="14.28515625" style="9" customWidth="1"/>
    <col min="11" max="12" width="14.28515625" style="3" customWidth="1"/>
    <col min="14" max="14" width="61.140625" bestFit="1" customWidth="1"/>
  </cols>
  <sheetData>
    <row r="1" spans="1:34" x14ac:dyDescent="0.25">
      <c r="B1" s="30" t="s">
        <v>161</v>
      </c>
      <c r="C1" s="30"/>
      <c r="D1" s="30"/>
      <c r="E1" s="30"/>
      <c r="F1" s="30"/>
      <c r="G1" s="30"/>
      <c r="H1" s="30"/>
      <c r="I1" s="59"/>
      <c r="J1" s="59"/>
      <c r="K1" s="30"/>
      <c r="L1"/>
    </row>
    <row r="2" spans="1:34" x14ac:dyDescent="0.25">
      <c r="B2" s="30" t="s">
        <v>237</v>
      </c>
      <c r="C2" s="30"/>
      <c r="D2" s="30"/>
      <c r="E2" s="30"/>
      <c r="F2" s="30"/>
      <c r="G2" s="30"/>
      <c r="H2" s="30"/>
      <c r="I2" s="59"/>
      <c r="J2" s="59"/>
      <c r="K2" s="30"/>
      <c r="L2"/>
    </row>
    <row r="3" spans="1:34" ht="36.950000000000003" customHeight="1" x14ac:dyDescent="0.25">
      <c r="A3" s="93" t="s">
        <v>196</v>
      </c>
      <c r="C3"/>
      <c r="D3"/>
      <c r="E3"/>
      <c r="F3"/>
      <c r="G3"/>
      <c r="H3"/>
      <c r="I3" s="60"/>
      <c r="J3" s="60"/>
      <c r="K3"/>
      <c r="L3"/>
      <c r="O3" s="31"/>
      <c r="P3" s="31"/>
      <c r="Q3" s="31"/>
      <c r="R3" s="31"/>
      <c r="S3" s="31"/>
    </row>
    <row r="4" spans="1:34" s="69" customFormat="1" ht="30.75" thickBot="1" x14ac:dyDescent="0.3">
      <c r="B4" s="67" t="s">
        <v>143</v>
      </c>
      <c r="C4" s="67" t="s">
        <v>155</v>
      </c>
      <c r="D4" s="67" t="s">
        <v>160</v>
      </c>
      <c r="E4" s="67" t="s">
        <v>153</v>
      </c>
      <c r="F4" s="67" t="s">
        <v>158</v>
      </c>
      <c r="G4" s="67" t="s">
        <v>159</v>
      </c>
      <c r="H4" s="67" t="s">
        <v>164</v>
      </c>
      <c r="I4" s="68" t="s">
        <v>17</v>
      </c>
      <c r="J4" s="68" t="s">
        <v>162</v>
      </c>
      <c r="K4" s="67" t="s">
        <v>166</v>
      </c>
      <c r="L4" s="67" t="s">
        <v>167</v>
      </c>
      <c r="N4" s="70" t="s">
        <v>183</v>
      </c>
      <c r="O4" s="39"/>
      <c r="P4" s="39"/>
      <c r="Q4" s="39"/>
      <c r="R4" s="39"/>
      <c r="S4" s="39"/>
      <c r="T4" s="43"/>
      <c r="U4" s="43"/>
      <c r="V4" s="43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s="3" customFormat="1" ht="31.5" x14ac:dyDescent="0.5">
      <c r="B5" s="37" t="s">
        <v>20</v>
      </c>
      <c r="C5" s="37"/>
      <c r="D5" s="4"/>
      <c r="E5" s="4"/>
      <c r="F5" s="10"/>
      <c r="G5" s="10"/>
      <c r="H5" s="10"/>
      <c r="I5" s="63"/>
      <c r="J5" s="9"/>
      <c r="K5" s="10"/>
      <c r="L5" s="10"/>
      <c r="N5" s="64" t="s">
        <v>82</v>
      </c>
      <c r="O5" s="33"/>
      <c r="P5" s="31"/>
      <c r="Q5" s="31"/>
      <c r="R5" s="31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3" customFormat="1" ht="23.25" x14ac:dyDescent="0.5">
      <c r="B6" s="40"/>
      <c r="C6" s="40"/>
      <c r="D6" s="40"/>
      <c r="E6" s="40"/>
      <c r="F6" s="40"/>
      <c r="G6" s="40"/>
      <c r="H6" s="40"/>
      <c r="I6" s="52"/>
      <c r="J6" s="52"/>
      <c r="K6" s="40"/>
      <c r="L6" s="40"/>
      <c r="N6" s="65" t="s">
        <v>83</v>
      </c>
      <c r="O6" s="31"/>
      <c r="P6" s="31"/>
      <c r="Q6" s="31"/>
      <c r="R6" s="31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3.25" x14ac:dyDescent="0.5">
      <c r="N7" s="65" t="s">
        <v>84</v>
      </c>
      <c r="O7" s="31"/>
      <c r="P7" s="31"/>
      <c r="Q7" s="31"/>
      <c r="R7" s="1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31.5" x14ac:dyDescent="0.5">
      <c r="B8" s="38" t="s">
        <v>21</v>
      </c>
      <c r="C8" s="38"/>
      <c r="D8" s="11"/>
      <c r="E8" s="11"/>
      <c r="F8" s="5"/>
      <c r="G8" s="5"/>
      <c r="H8" s="5"/>
      <c r="I8" s="6"/>
      <c r="J8" s="6"/>
      <c r="K8" s="5"/>
      <c r="L8" s="5"/>
      <c r="N8" s="65" t="s">
        <v>85</v>
      </c>
      <c r="O8" s="31"/>
      <c r="P8" s="31"/>
      <c r="Q8" s="31"/>
      <c r="R8" s="31"/>
      <c r="S8" s="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3.25" x14ac:dyDescent="0.5">
      <c r="B9" s="40"/>
      <c r="C9" s="40"/>
      <c r="D9" s="40"/>
      <c r="E9" s="40"/>
      <c r="F9" s="40"/>
      <c r="G9" s="40"/>
      <c r="H9" s="40"/>
      <c r="I9" s="52"/>
      <c r="J9" s="52"/>
      <c r="K9" s="40"/>
      <c r="L9" s="40"/>
      <c r="N9" s="65" t="s">
        <v>86</v>
      </c>
      <c r="O9" s="1"/>
      <c r="P9" s="34"/>
      <c r="Q9" s="1"/>
      <c r="R9" s="1"/>
      <c r="S9" s="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" x14ac:dyDescent="0.25">
      <c r="N10" s="65" t="s">
        <v>139</v>
      </c>
      <c r="O10" s="1"/>
      <c r="P10" s="34"/>
      <c r="Q10" s="1"/>
      <c r="R10" s="1"/>
      <c r="S10" s="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31.5" x14ac:dyDescent="0.5">
      <c r="B11" s="38" t="s">
        <v>22</v>
      </c>
      <c r="C11" s="38"/>
      <c r="D11" s="11"/>
      <c r="E11" s="11"/>
      <c r="N11" s="65" t="s">
        <v>140</v>
      </c>
      <c r="O11" s="1"/>
      <c r="P11" s="34"/>
      <c r="Q11" s="1"/>
      <c r="R11" s="1"/>
      <c r="S11" s="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B12" s="40"/>
      <c r="C12" s="40"/>
      <c r="D12" s="40"/>
      <c r="E12" s="40"/>
      <c r="F12" s="40"/>
      <c r="G12" s="40"/>
      <c r="H12" s="116"/>
      <c r="I12" s="52"/>
      <c r="J12" s="52"/>
      <c r="K12" s="40"/>
      <c r="L12" s="40"/>
      <c r="N12" s="65" t="s">
        <v>141</v>
      </c>
      <c r="O12" s="1"/>
      <c r="P12" s="3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25">
      <c r="N13" s="65" t="s">
        <v>87</v>
      </c>
      <c r="O13" s="1"/>
      <c r="P13" s="3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31.5" x14ac:dyDescent="0.5">
      <c r="B14" s="38" t="s">
        <v>25</v>
      </c>
      <c r="C14" s="38"/>
      <c r="D14" s="11"/>
      <c r="E14" s="11"/>
      <c r="N14" s="65" t="s">
        <v>142</v>
      </c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B15" s="40"/>
      <c r="C15" s="40"/>
      <c r="D15" s="40"/>
      <c r="E15" s="40"/>
      <c r="F15" s="40"/>
      <c r="G15" s="40"/>
      <c r="H15" s="40"/>
      <c r="I15" s="52"/>
      <c r="J15" s="52"/>
      <c r="K15" s="40"/>
      <c r="L15" s="40"/>
      <c r="N15" s="65" t="s">
        <v>88</v>
      </c>
      <c r="O15" s="1"/>
      <c r="P15" s="3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N16" s="65" t="s">
        <v>89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34" ht="31.5" x14ac:dyDescent="0.5">
      <c r="B17" s="38" t="s">
        <v>144</v>
      </c>
      <c r="C17" s="38"/>
      <c r="D17" s="11"/>
      <c r="E17" s="11"/>
      <c r="N17" s="65" t="s">
        <v>90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2:34" ht="18" x14ac:dyDescent="0.3">
      <c r="B18" s="40"/>
      <c r="C18" s="40"/>
      <c r="D18" s="40"/>
      <c r="E18" s="40"/>
      <c r="F18" s="40"/>
      <c r="G18" s="40"/>
      <c r="H18" s="40"/>
      <c r="I18" s="52"/>
      <c r="J18" s="52"/>
      <c r="K18" s="40"/>
      <c r="L18" s="40"/>
      <c r="N18" s="65" t="s">
        <v>91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2:34" x14ac:dyDescent="0.25">
      <c r="N19" s="65" t="s">
        <v>92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2:34" ht="18.75" x14ac:dyDescent="0.3">
      <c r="B20" s="38" t="s">
        <v>165</v>
      </c>
      <c r="N20" s="65" t="s">
        <v>93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4" x14ac:dyDescent="0.25">
      <c r="B21" s="40"/>
      <c r="C21" s="40"/>
      <c r="D21" s="40"/>
      <c r="E21" s="40"/>
      <c r="F21" s="40"/>
      <c r="G21" s="40"/>
      <c r="H21" s="40"/>
      <c r="I21" s="52"/>
      <c r="J21" s="52"/>
      <c r="K21" s="40"/>
      <c r="L21" s="40"/>
      <c r="N21" s="65" t="s">
        <v>94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2:34" ht="18" x14ac:dyDescent="0.3">
      <c r="N22" s="65" t="s">
        <v>95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2:34" ht="18.75" x14ac:dyDescent="0.3">
      <c r="B23" s="38" t="s">
        <v>221</v>
      </c>
      <c r="N23" s="65" t="s">
        <v>96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2:34" x14ac:dyDescent="0.25">
      <c r="B24" s="40" t="s">
        <v>222</v>
      </c>
      <c r="C24" s="40"/>
      <c r="D24" s="40"/>
      <c r="E24" s="40"/>
      <c r="F24" s="40"/>
      <c r="G24" s="40"/>
      <c r="H24" s="40"/>
      <c r="I24" s="52"/>
      <c r="J24" s="52"/>
      <c r="K24" s="40"/>
      <c r="L24" s="40"/>
      <c r="N24" s="65" t="s">
        <v>97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2:34" ht="18" x14ac:dyDescent="0.3">
      <c r="N25" s="6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2:34" ht="18" x14ac:dyDescent="0.3">
      <c r="N26" s="65" t="s">
        <v>98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2:34" ht="15.75" x14ac:dyDescent="0.3">
      <c r="N27" s="6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2:34" x14ac:dyDescent="0.25">
      <c r="N28" s="65" t="s">
        <v>99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2:34" ht="18" x14ac:dyDescent="0.3">
      <c r="N29" s="65" t="s">
        <v>100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4" ht="18" x14ac:dyDescent="0.3">
      <c r="N30" s="6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34" ht="18" x14ac:dyDescent="0.3">
      <c r="N31" s="65" t="s">
        <v>101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2:34" ht="18" x14ac:dyDescent="0.3">
      <c r="N32" s="65" t="s">
        <v>102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4:34" ht="18" x14ac:dyDescent="0.3">
      <c r="N33" s="65" t="s">
        <v>103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4:34" ht="18" x14ac:dyDescent="0.3">
      <c r="N34" s="65" t="s">
        <v>104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4:34" ht="18" x14ac:dyDescent="0.3">
      <c r="N35" s="65" t="s">
        <v>105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4:34" ht="18" x14ac:dyDescent="0.3">
      <c r="N36" s="65" t="s">
        <v>106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4:34" ht="18" x14ac:dyDescent="0.3">
      <c r="N37" s="65" t="s">
        <v>107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4:34" ht="18" x14ac:dyDescent="0.3">
      <c r="N38" s="65" t="s">
        <v>108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4:34" ht="18" x14ac:dyDescent="0.3">
      <c r="N39" s="65" t="s">
        <v>109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4:34" ht="18" x14ac:dyDescent="0.3">
      <c r="N40" s="65" t="s">
        <v>110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4:34" ht="18" x14ac:dyDescent="0.3">
      <c r="N41" s="65" t="s">
        <v>111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4:34" ht="18" x14ac:dyDescent="0.3">
      <c r="N42" s="65" t="s">
        <v>112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4:34" ht="18" x14ac:dyDescent="0.3">
      <c r="N43" s="65" t="s">
        <v>113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4:34" ht="18" x14ac:dyDescent="0.3">
      <c r="N44" s="65" t="s">
        <v>114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4:34" ht="18" x14ac:dyDescent="0.3">
      <c r="N45" s="65" t="s">
        <v>115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4:34" ht="18" x14ac:dyDescent="0.3">
      <c r="N46" s="65" t="s">
        <v>116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4:34" ht="18" x14ac:dyDescent="0.3">
      <c r="N47" s="65" t="s">
        <v>117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4:34" ht="18" x14ac:dyDescent="0.3">
      <c r="N48" s="6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4:34" ht="18" x14ac:dyDescent="0.3">
      <c r="N49" s="6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4:34" ht="18" x14ac:dyDescent="0.3">
      <c r="N50" s="65" t="s">
        <v>118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4:34" ht="18" x14ac:dyDescent="0.3">
      <c r="N51" s="65" t="s">
        <v>119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4:34" ht="18" x14ac:dyDescent="0.3">
      <c r="N52" s="65" t="s">
        <v>120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4:34" ht="18" x14ac:dyDescent="0.3">
      <c r="N53" s="65" t="s">
        <v>121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4:34" ht="18" x14ac:dyDescent="0.3">
      <c r="N54" s="65" t="s">
        <v>122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4:34" ht="18" x14ac:dyDescent="0.3">
      <c r="N55" s="65" t="s">
        <v>123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4:34" ht="18" x14ac:dyDescent="0.3">
      <c r="N56" s="6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4:34" ht="18" x14ac:dyDescent="0.3">
      <c r="N57" s="65" t="s">
        <v>124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4:34" ht="18" x14ac:dyDescent="0.3">
      <c r="N58" s="65" t="s">
        <v>125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4:34" ht="18" x14ac:dyDescent="0.3">
      <c r="N59" s="65" t="s">
        <v>126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4:34" ht="18" x14ac:dyDescent="0.3">
      <c r="N60" s="65" t="s">
        <v>127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4:34" ht="18" x14ac:dyDescent="0.3">
      <c r="N61" s="65" t="s">
        <v>128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4:34" ht="18" x14ac:dyDescent="0.3">
      <c r="N62" s="65" t="s">
        <v>129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4:34" ht="18" x14ac:dyDescent="0.3">
      <c r="N63" s="65" t="s">
        <v>130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4:34" ht="18" x14ac:dyDescent="0.3">
      <c r="N64" s="6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4:34" ht="18" x14ac:dyDescent="0.3">
      <c r="N65" s="65" t="s">
        <v>131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4:34" ht="18" x14ac:dyDescent="0.3">
      <c r="N66" s="65" t="s">
        <v>132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4:34" ht="18" x14ac:dyDescent="0.3">
      <c r="N67" s="65" t="s">
        <v>133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4:34" ht="18" x14ac:dyDescent="0.3">
      <c r="N68" s="6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4:34" ht="18" x14ac:dyDescent="0.3">
      <c r="N69" s="65" t="s">
        <v>134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4:34" ht="18" x14ac:dyDescent="0.3">
      <c r="N70" s="65" t="s">
        <v>135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4:34" ht="18" x14ac:dyDescent="0.3">
      <c r="N71" s="65" t="s">
        <v>136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4:34" ht="18" x14ac:dyDescent="0.3">
      <c r="N72" s="65" t="s">
        <v>137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4:34" ht="18" x14ac:dyDescent="0.3">
      <c r="N73" s="6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4:34" ht="18" x14ac:dyDescent="0.3">
      <c r="N74" s="65" t="s">
        <v>138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4:34" ht="15.75" x14ac:dyDescent="0.3"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4:34" ht="15.75" x14ac:dyDescent="0.3"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4:34" ht="15.75" x14ac:dyDescent="0.3"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</sheetData>
  <pageMargins left="0.7" right="0.7" top="0.75" bottom="0.75" header="0.3" footer="0.3"/>
  <pageSetup paperSize="9" scale="57" orientation="landscape" r:id="rId1"/>
  <colBreaks count="1" manualBreakCount="1">
    <brk id="13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8B34B-5DA3-403B-BDB5-831B3CA7E999}">
  <sheetPr>
    <tabColor theme="7"/>
    <pageSetUpPr fitToPage="1"/>
  </sheetPr>
  <dimension ref="A1:AG46"/>
  <sheetViews>
    <sheetView showGridLines="0" workbookViewId="0">
      <pane ySplit="5" topLeftCell="A6" activePane="bottomLeft" state="frozen"/>
      <selection pane="bottomLeft" activeCell="P12" sqref="P12"/>
    </sheetView>
  </sheetViews>
  <sheetFormatPr defaultRowHeight="15" x14ac:dyDescent="0.25"/>
  <cols>
    <col min="2" max="2" width="13.42578125" style="3" customWidth="1"/>
    <col min="3" max="3" width="16.5703125" style="3" customWidth="1"/>
    <col min="4" max="4" width="17.28515625" style="3" customWidth="1"/>
    <col min="5" max="5" width="36.85546875" style="3" customWidth="1"/>
    <col min="6" max="6" width="39.42578125" style="3" customWidth="1"/>
    <col min="7" max="7" width="13.140625" style="3" customWidth="1"/>
    <col min="8" max="8" width="15.140625" style="9" customWidth="1"/>
    <col min="9" max="9" width="14.28515625" style="9" customWidth="1"/>
    <col min="10" max="11" width="14.28515625" style="3" customWidth="1"/>
  </cols>
  <sheetData>
    <row r="1" spans="1:33" x14ac:dyDescent="0.25">
      <c r="B1" s="30" t="s">
        <v>236</v>
      </c>
      <c r="C1" s="30"/>
      <c r="D1" s="30"/>
      <c r="E1" s="30"/>
      <c r="F1" s="30"/>
      <c r="G1" s="30"/>
      <c r="H1" s="59"/>
      <c r="I1" s="59"/>
      <c r="J1" s="30"/>
      <c r="K1"/>
    </row>
    <row r="2" spans="1:33" x14ac:dyDescent="0.25">
      <c r="B2" s="30" t="s">
        <v>237</v>
      </c>
      <c r="C2" s="30"/>
      <c r="D2" s="30"/>
      <c r="E2" s="30"/>
      <c r="F2" s="30"/>
      <c r="G2" s="30"/>
      <c r="H2" s="59"/>
      <c r="I2" s="59"/>
      <c r="J2" s="30"/>
      <c r="K2"/>
    </row>
    <row r="3" spans="1:33" x14ac:dyDescent="0.25">
      <c r="B3" s="30" t="s">
        <v>243</v>
      </c>
      <c r="C3" s="30"/>
      <c r="D3" s="30"/>
      <c r="E3" s="30"/>
      <c r="F3" s="30"/>
      <c r="G3" s="30"/>
      <c r="H3" s="59"/>
      <c r="I3" s="59"/>
      <c r="J3" s="30"/>
      <c r="K3"/>
    </row>
    <row r="4" spans="1:33" ht="36.950000000000003" customHeight="1" x14ac:dyDescent="0.5">
      <c r="A4" s="93" t="s">
        <v>233</v>
      </c>
      <c r="C4"/>
      <c r="D4"/>
      <c r="E4"/>
      <c r="F4"/>
      <c r="G4"/>
      <c r="H4" s="60"/>
      <c r="I4" s="60"/>
      <c r="J4"/>
      <c r="K4"/>
      <c r="Q4" s="31"/>
      <c r="R4" s="31"/>
    </row>
    <row r="5" spans="1:33" s="69" customFormat="1" ht="30.75" thickBot="1" x14ac:dyDescent="0.3">
      <c r="B5" s="67" t="s">
        <v>143</v>
      </c>
      <c r="C5" s="67" t="s">
        <v>160</v>
      </c>
      <c r="D5" s="67" t="s">
        <v>232</v>
      </c>
      <c r="E5" s="67" t="s">
        <v>158</v>
      </c>
      <c r="F5" s="67" t="s">
        <v>159</v>
      </c>
      <c r="G5" s="67" t="s">
        <v>164</v>
      </c>
      <c r="H5" s="68" t="s">
        <v>17</v>
      </c>
      <c r="I5" s="68" t="s">
        <v>162</v>
      </c>
      <c r="J5" s="67" t="s">
        <v>166</v>
      </c>
      <c r="K5" s="67" t="s">
        <v>167</v>
      </c>
      <c r="L5"/>
      <c r="Q5" s="39"/>
      <c r="R5" s="39"/>
      <c r="S5" s="43"/>
      <c r="T5" s="43"/>
      <c r="U5" s="43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s="3" customFormat="1" ht="31.5" x14ac:dyDescent="0.5">
      <c r="B6" s="37" t="s">
        <v>234</v>
      </c>
      <c r="C6" s="4"/>
      <c r="D6" s="4"/>
      <c r="E6" s="10"/>
      <c r="F6" s="10"/>
      <c r="G6" s="10"/>
      <c r="H6" s="63"/>
      <c r="I6" s="9"/>
      <c r="J6" s="10"/>
      <c r="K6" s="10"/>
      <c r="L6"/>
      <c r="Q6" s="31"/>
      <c r="R6" s="31"/>
      <c r="S6" s="31"/>
      <c r="T6" s="31"/>
      <c r="U6" s="3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 x14ac:dyDescent="0.3">
      <c r="B7" s="40"/>
      <c r="C7" s="40"/>
      <c r="D7" s="40"/>
      <c r="E7" s="40"/>
      <c r="F7" s="40"/>
      <c r="G7" s="40"/>
      <c r="H7" s="40"/>
      <c r="I7" s="52"/>
      <c r="J7" s="52"/>
      <c r="K7" s="4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 x14ac:dyDescent="0.3"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31.5" x14ac:dyDescent="0.5">
      <c r="B9" s="37" t="s">
        <v>235</v>
      </c>
      <c r="C9" s="37"/>
      <c r="D9" s="4"/>
      <c r="E9" s="4"/>
      <c r="F9" s="10"/>
      <c r="G9" s="10"/>
      <c r="H9" s="10"/>
      <c r="I9" s="63"/>
      <c r="J9" s="9"/>
      <c r="K9" s="1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.75" x14ac:dyDescent="0.3">
      <c r="B10" s="40"/>
      <c r="C10" s="40"/>
      <c r="D10" s="40"/>
      <c r="E10" s="40"/>
      <c r="F10" s="40"/>
      <c r="G10" s="40"/>
      <c r="H10" s="40"/>
      <c r="I10" s="52"/>
      <c r="J10" s="52"/>
      <c r="K10" s="4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75" x14ac:dyDescent="0.3">
      <c r="H11" s="3"/>
      <c r="J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31.5" x14ac:dyDescent="0.5">
      <c r="B12" s="37" t="s">
        <v>239</v>
      </c>
      <c r="C12" s="38"/>
      <c r="D12" s="11"/>
      <c r="E12" s="11"/>
      <c r="F12" s="5"/>
      <c r="G12" s="5"/>
      <c r="H12" s="5"/>
      <c r="I12" s="6"/>
      <c r="J12" s="6"/>
      <c r="K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B13" s="40" t="s">
        <v>266</v>
      </c>
      <c r="C13" s="40" t="s">
        <v>267</v>
      </c>
      <c r="D13" s="40" t="s">
        <v>268</v>
      </c>
      <c r="E13" s="40" t="s">
        <v>269</v>
      </c>
      <c r="F13" s="40" t="s">
        <v>270</v>
      </c>
      <c r="G13" s="40">
        <v>7.12</v>
      </c>
      <c r="H13" s="52">
        <v>44562</v>
      </c>
      <c r="I13" s="52" t="s">
        <v>271</v>
      </c>
      <c r="J13" s="52"/>
      <c r="K13" s="4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B14" s="40" t="s">
        <v>266</v>
      </c>
      <c r="C14" s="40" t="s">
        <v>267</v>
      </c>
      <c r="D14" s="40" t="s">
        <v>268</v>
      </c>
      <c r="E14" s="40" t="s">
        <v>272</v>
      </c>
      <c r="F14" s="40" t="s">
        <v>273</v>
      </c>
      <c r="G14" s="40">
        <v>7.12</v>
      </c>
      <c r="H14" s="52">
        <v>44562</v>
      </c>
      <c r="I14" s="52" t="s">
        <v>271</v>
      </c>
      <c r="J14" s="52"/>
      <c r="K14" s="4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75" x14ac:dyDescent="0.3">
      <c r="B15" s="40" t="s">
        <v>277</v>
      </c>
      <c r="C15" s="40" t="s">
        <v>267</v>
      </c>
      <c r="D15" s="40" t="s">
        <v>276</v>
      </c>
      <c r="E15" s="40" t="s">
        <v>274</v>
      </c>
      <c r="F15" s="40" t="s">
        <v>275</v>
      </c>
      <c r="G15" s="40">
        <v>20.51</v>
      </c>
      <c r="H15" s="52">
        <v>44562</v>
      </c>
      <c r="I15" s="52" t="s">
        <v>271</v>
      </c>
      <c r="J15" s="52"/>
      <c r="K15" s="4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75" x14ac:dyDescent="0.3">
      <c r="B16" s="40" t="s">
        <v>266</v>
      </c>
      <c r="C16" s="40" t="s">
        <v>267</v>
      </c>
      <c r="D16" s="40" t="s">
        <v>268</v>
      </c>
      <c r="E16" s="40" t="s">
        <v>274</v>
      </c>
      <c r="F16" s="40" t="s">
        <v>278</v>
      </c>
      <c r="G16" s="40">
        <v>7.12</v>
      </c>
      <c r="H16" s="52">
        <v>44562</v>
      </c>
      <c r="I16" s="52" t="s">
        <v>271</v>
      </c>
      <c r="J16" s="52"/>
      <c r="K16" s="4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s="40" t="s">
        <v>266</v>
      </c>
      <c r="C17" s="40" t="s">
        <v>267</v>
      </c>
      <c r="D17" s="40" t="s">
        <v>268</v>
      </c>
      <c r="E17" s="40" t="s">
        <v>269</v>
      </c>
      <c r="F17" s="40" t="s">
        <v>279</v>
      </c>
      <c r="G17" s="40">
        <v>7.12</v>
      </c>
      <c r="H17" s="52">
        <v>44562</v>
      </c>
      <c r="I17" s="52" t="s">
        <v>271</v>
      </c>
      <c r="J17" s="52"/>
      <c r="K17" s="4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ht="15.75" x14ac:dyDescent="0.3">
      <c r="H18" s="3"/>
      <c r="J18" s="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ht="31.5" x14ac:dyDescent="0.5">
      <c r="B19" s="37" t="s">
        <v>224</v>
      </c>
      <c r="C19" s="37"/>
      <c r="D19" s="4"/>
      <c r="E19" s="4"/>
      <c r="F19" s="10"/>
      <c r="G19" s="10"/>
      <c r="H19" s="10"/>
      <c r="I19" s="63"/>
      <c r="J19" s="9"/>
      <c r="K19" s="1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ht="15.75" x14ac:dyDescent="0.3">
      <c r="B20" s="40"/>
      <c r="C20" s="40"/>
      <c r="D20" s="40"/>
      <c r="E20" s="40"/>
      <c r="F20" s="40"/>
      <c r="G20" s="40"/>
      <c r="H20" s="40"/>
      <c r="I20" s="52"/>
      <c r="J20" s="52"/>
      <c r="K20" s="4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5.75" x14ac:dyDescent="0.3">
      <c r="H21" s="3"/>
      <c r="J21" s="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31.5" x14ac:dyDescent="0.5">
      <c r="B22" s="38" t="s">
        <v>241</v>
      </c>
      <c r="C22" s="38"/>
      <c r="D22" s="11"/>
      <c r="E22" s="11"/>
      <c r="F22" s="5"/>
      <c r="G22" s="5"/>
      <c r="H22" s="5"/>
      <c r="I22" s="6"/>
      <c r="J22" s="6"/>
      <c r="K22" s="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ht="15.75" x14ac:dyDescent="0.3">
      <c r="B23" s="40"/>
      <c r="C23" s="40"/>
      <c r="D23" s="40"/>
      <c r="E23" s="40"/>
      <c r="F23" s="40"/>
      <c r="G23" s="40"/>
      <c r="H23" s="40"/>
      <c r="I23" s="52"/>
      <c r="J23" s="52"/>
      <c r="K23" s="4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ht="15.75" x14ac:dyDescent="0.3"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ht="31.5" x14ac:dyDescent="0.5">
      <c r="B25" s="38" t="s">
        <v>240</v>
      </c>
      <c r="C25" s="38"/>
      <c r="D25" s="11"/>
      <c r="E25" s="11"/>
      <c r="F25" s="5"/>
      <c r="G25" s="5"/>
      <c r="H25" s="5"/>
      <c r="I25" s="6"/>
      <c r="J25" s="6"/>
      <c r="K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ht="15.75" x14ac:dyDescent="0.3">
      <c r="B26" s="40"/>
      <c r="C26" s="40"/>
      <c r="D26" s="40"/>
      <c r="E26" s="40"/>
      <c r="F26" s="40"/>
      <c r="G26" s="40"/>
      <c r="H26" s="40"/>
      <c r="I26" s="52"/>
      <c r="J26" s="52"/>
      <c r="K26" s="4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ht="15.75" x14ac:dyDescent="0.3">
      <c r="G27" s="3">
        <f>SUM(G7:G25)</f>
        <v>48.989999999999995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ht="15.75" x14ac:dyDescent="0.3"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ht="15.75" x14ac:dyDescent="0.3"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ht="15.75" x14ac:dyDescent="0.3"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ht="15.75" x14ac:dyDescent="0.3"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ht="15.75" x14ac:dyDescent="0.3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7:33" ht="15.75" x14ac:dyDescent="0.3"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7:33" ht="15.75" x14ac:dyDescent="0.3"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7:33" ht="15.75" x14ac:dyDescent="0.3"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7:33" ht="15.75" x14ac:dyDescent="0.3"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7:33" ht="15.75" x14ac:dyDescent="0.3"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7:33" ht="15.75" x14ac:dyDescent="0.3"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7:33" ht="15.75" x14ac:dyDescent="0.3"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7:33" ht="15.75" x14ac:dyDescent="0.3"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7:33" ht="15.75" x14ac:dyDescent="0.3"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7:33" ht="15.75" x14ac:dyDescent="0.3"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7:33" ht="15.75" x14ac:dyDescent="0.3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7:33" ht="15.75" x14ac:dyDescent="0.3"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7:33" ht="15.75" x14ac:dyDescent="0.3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7:33" ht="15.75" x14ac:dyDescent="0.3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</sheetData>
  <pageMargins left="0.7" right="0.7" top="0.75" bottom="0.75" header="0.3" footer="0.3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28496-1FCC-41A1-A16F-E2AC86ED96DB}">
  <sheetPr>
    <tabColor theme="9"/>
  </sheetPr>
  <dimension ref="A2:A15"/>
  <sheetViews>
    <sheetView showGridLines="0" workbookViewId="0">
      <selection activeCell="C21" sqref="C21"/>
    </sheetView>
  </sheetViews>
  <sheetFormatPr defaultRowHeight="15" x14ac:dyDescent="0.25"/>
  <sheetData>
    <row r="2" spans="1:1" s="2" customFormat="1" x14ac:dyDescent="0.25">
      <c r="A2" s="2" t="s">
        <v>249</v>
      </c>
    </row>
    <row r="4" spans="1:1" x14ac:dyDescent="0.25">
      <c r="A4" t="s">
        <v>246</v>
      </c>
    </row>
    <row r="5" spans="1:1" x14ac:dyDescent="0.25">
      <c r="A5" t="s">
        <v>247</v>
      </c>
    </row>
    <row r="7" spans="1:1" x14ac:dyDescent="0.25">
      <c r="A7" t="s">
        <v>248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3" spans="1:1" x14ac:dyDescent="0.25">
      <c r="A13" t="s">
        <v>253</v>
      </c>
    </row>
    <row r="15" spans="1:1" x14ac:dyDescent="0.25">
      <c r="A15" t="s">
        <v>254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</vt:i4>
      </vt:variant>
    </vt:vector>
  </HeadingPairs>
  <TitlesOfParts>
    <vt:vector size="10" baseType="lpstr">
      <vt:lpstr>Ohje</vt:lpstr>
      <vt:lpstr>Aikataulu ja tausta</vt:lpstr>
      <vt:lpstr>Yhteenveto</vt:lpstr>
      <vt:lpstr>Vuokrasopimukset</vt:lpstr>
      <vt:lpstr>Siirtyvä irtain omaisuus</vt:lpstr>
      <vt:lpstr>Leasingsopimukset</vt:lpstr>
      <vt:lpstr>Siirtyvät sopimukset</vt:lpstr>
      <vt:lpstr>Vakuutussopimukset</vt:lpstr>
      <vt:lpstr>Käyttöoikeussop. malli</vt:lpstr>
      <vt:lpstr>Yhteenveto!Tulostusalue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Hämäläinen Pasi</dc:creator>
  <cp:lastModifiedBy>Susanna Tuikka</cp:lastModifiedBy>
  <cp:lastPrinted>2022-10-06T08:17:11Z</cp:lastPrinted>
  <dcterms:created xsi:type="dcterms:W3CDTF">2022-01-25T11:53:34Z</dcterms:created>
  <dcterms:modified xsi:type="dcterms:W3CDTF">2022-10-06T08:19:36Z</dcterms:modified>
</cp:coreProperties>
</file>